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X:\d\2021\Testületi ülés\Január\Előterjesztések\Ktgv 8 melléklet mellékletei\"/>
    </mc:Choice>
  </mc:AlternateContent>
  <xr:revisionPtr revIDLastSave="0" documentId="8_{182442A5-BC58-40D4-9415-57AA5190F973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melléklet'!$A$1:$B$71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8" l="1"/>
  <c r="B38" i="8"/>
  <c r="B56" i="8" l="1"/>
  <c r="B68" i="8" l="1"/>
  <c r="B71" i="8" s="1"/>
  <c r="B30" i="8"/>
  <c r="B54" i="8"/>
  <c r="B61" i="8" s="1"/>
  <c r="B24" i="8"/>
  <c r="B28" i="8"/>
  <c r="B51" i="8"/>
  <c r="B35" i="8" l="1"/>
  <c r="B26" i="8"/>
  <c r="B64" i="8" l="1"/>
</calcChain>
</file>

<file path=xl/sharedStrings.xml><?xml version="1.0" encoding="utf-8"?>
<sst xmlns="http://schemas.openxmlformats.org/spreadsheetml/2006/main" count="48" uniqueCount="47">
  <si>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</si>
  <si>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</si>
  <si>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</si>
  <si>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</si>
  <si>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</si>
  <si>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</si>
  <si>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</si>
  <si>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</si>
  <si>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</si>
  <si>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</si>
  <si>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</si>
  <si>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</si>
  <si>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</si>
  <si>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</si>
  <si>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</si>
  <si>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</si>
  <si>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</si>
  <si>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</si>
  <si>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</si>
  <si>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</si>
  <si>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</si>
  <si>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</si>
  <si>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</si>
  <si>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</si>
  <si>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</si>
  <si>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</si>
  <si>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</si>
  <si>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</si>
  <si>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</si>
  <si>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</si>
  <si>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EFOP-1.5.2-16 Humán szolgáltatások fejlesztése</t>
  </si>
  <si>
    <t>KEHOP 2.2.2. Komárom Város szennyvízelvezetésének és tisztításának fejlesztése</t>
  </si>
  <si>
    <t>2021. évi kapott visszatérítendő és vissza nem térítendő támogatások és pénzeszközátvételek alakulása Komárom  Város Önkormányzatánál és Intézményeinél</t>
  </si>
  <si>
    <t xml:space="preserve">  /2021.(I..) önk rendelet eredeti ei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</si>
  <si>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</si>
  <si>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</si>
  <si>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</si>
  <si>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</si>
  <si>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</si>
  <si>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KOMTHERMÁL Kft-nek nyújtott működési kölcsön visszatérülés</t>
  </si>
  <si>
    <t>TOP-1.1.2-16 Inkubátorházak fejlesztése</t>
  </si>
  <si>
    <t>KIEFO/2123/2020 Komáromi ipari park viziközmű-hálózat fejlesztése</t>
  </si>
  <si>
    <t>Kieső iparűzési adóbevételek összegével megegyező költségvetési támogatás</t>
  </si>
  <si>
    <t>TOP-7.1.1-16-H-ERFA-2020-00619 Szőnyi Patőfi Sándor Művelődési Ház nagytermének felújítása</t>
  </si>
  <si>
    <t>TOP-7.1.1-16-H-ERFA-2020-00619 Koppánymonostori Dózsa György Művelődési Ház dővítése</t>
  </si>
  <si>
    <t>SKHU/WETA/1901/1.1/026 Kisprojekt Alap</t>
  </si>
  <si>
    <t>SKHU/WETA/1901/1901/4.1/220 Klapka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</si>
</sst>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36">
    <xf numFmtId="0" fontId="0" fillId="0" borderId="0" xfId="0"/>
    <xf numFmtId="3" fontId="21" fillId="0" borderId="0" xfId="74" applyNumberFormat="1" applyFont="1"/>
    <xf numFmtId="0" fontId="22" fillId="0" borderId="0" xfId="74" applyFont="1"/>
    <xf numFmtId="3" fontId="22" fillId="0" borderId="0" xfId="74" applyNumberFormat="1" applyFont="1"/>
    <xf numFmtId="3" fontId="22" fillId="0" borderId="0" xfId="74" applyNumberFormat="1" applyFont="1" applyAlignment="1"/>
    <xf numFmtId="3" fontId="23" fillId="0" borderId="0" xfId="74" applyNumberFormat="1" applyFont="1"/>
    <xf numFmtId="3" fontId="23" fillId="0" borderId="0" xfId="74" applyNumberFormat="1" applyFont="1" applyAlignment="1"/>
    <xf numFmtId="0" fontId="23" fillId="0" borderId="0" xfId="74" applyFont="1"/>
    <xf numFmtId="3" fontId="21" fillId="0" borderId="0" xfId="74" applyNumberFormat="1" applyFont="1" applyAlignment="1">
      <alignment horizontal="right"/>
    </xf>
    <xf numFmtId="3" fontId="22" fillId="0" borderId="0" xfId="74" applyNumberFormat="1" applyFont="1" applyBorder="1"/>
    <xf numFmtId="0" fontId="21" fillId="0" borderId="0" xfId="74" applyFont="1" applyAlignment="1">
      <alignment wrapText="1"/>
    </xf>
    <xf numFmtId="0" fontId="21" fillId="0" borderId="0" xfId="74" applyFont="1"/>
    <xf numFmtId="3" fontId="21" fillId="0" borderId="0" xfId="74" applyNumberFormat="1" applyFont="1" applyAlignment="1"/>
    <xf numFmtId="0" fontId="22" fillId="0" borderId="0" xfId="74" applyFont="1" applyBorder="1" applyAlignment="1">
      <alignment wrapText="1"/>
    </xf>
    <xf numFmtId="0" fontId="21" fillId="0" borderId="0" xfId="74" applyFont="1" applyBorder="1"/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3" fontId="22" fillId="0" borderId="13" xfId="74" applyNumberFormat="1" applyFont="1" applyBorder="1" applyAlignment="1">
      <alignment horizontal="center" wrapText="1"/>
    </xf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ont="1" applyFill="1" applyBorder="1"/>
    <xf numFmtId="0" fontId="21" fillId="47" borderId="13" xfId="74" applyFont="1" applyFill="1" applyBorder="1" applyAlignment="1">
      <alignment wrapText="1"/>
    </xf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4" fillId="0" borderId="0" xfId="74" applyFont="1" applyBorder="1" applyAlignment="1">
      <alignment horizontal="center" vertical="center" wrapText="1"/>
    </xf>
    <xf numFmtId="0" fontId="26" fillId="0" borderId="0" xfId="74" applyFont="1" applyBorder="1" applyAlignment="1">
      <alignment horizontal="right"/>
    </xf>
    <xf numFmtId="0" fontId="25" fillId="0" borderId="0" xfId="0" applyFont="1" applyAlignment="1">
      <alignment horizontal="right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tabSelected="1" zoomScaleNormal="100" zoomScaleSheetLayoutView="100" workbookViewId="0">
      <selection activeCell="A13" sqref="A13"/>
    </sheetView>
  </sheetViews>
  <sheetFormatPr defaultRowHeight="12.75" x14ac:dyDescent="0.2"/>
  <cols>
    <col min="1" max="1" width="82" style="10" customWidth="1"/>
    <col min="2" max="2" width="14.7109375" style="1" customWidth="1"/>
    <col min="3" max="3" width="9.140625" style="11"/>
    <col min="4" max="4" width="9.140625" style="12"/>
    <col min="5" max="5" width="9.140625" style="1"/>
    <col min="6" max="16384" width="9.140625" style="11"/>
  </cols>
  <sheetData>
    <row r="1" spans="1:5" x14ac:dyDescent="0.2">
      <c r="B1" s="8" t="s">
        <v>24</v>
      </c>
    </row>
    <row r="2" spans="1:5" x14ac:dyDescent="0.2">
      <c r="A2" s="13"/>
      <c r="B2" s="14"/>
    </row>
    <row r="3" spans="1:5" ht="32.25" customHeight="1" x14ac:dyDescent="0.2">
      <c r="A3" s="33" t="s">
        <v>32</v>
      </c>
      <c r="B3" s="33"/>
    </row>
    <row r="4" spans="1:5" ht="12.75" customHeight="1" x14ac:dyDescent="0.2">
      <c r="A4" s="35"/>
      <c r="B4" s="35"/>
      <c r="C4" s="15"/>
    </row>
    <row r="5" spans="1:5" ht="15" x14ac:dyDescent="0.2">
      <c r="A5" s="34" t="s">
        <v>23</v>
      </c>
      <c r="B5" s="34"/>
    </row>
    <row r="6" spans="1:5" ht="38.25" customHeight="1" x14ac:dyDescent="0.2">
      <c r="A6" s="16" t="s">
        <v>16</v>
      </c>
      <c r="B6" s="17" t="s">
        <v>33</v>
      </c>
    </row>
    <row r="7" spans="1:5" x14ac:dyDescent="0.2">
      <c r="A7" s="18"/>
      <c r="B7" s="19"/>
    </row>
    <row r="8" spans="1:5" x14ac:dyDescent="0.2">
      <c r="A8" s="20" t="s">
        <v>0</v>
      </c>
      <c r="B8" s="21"/>
      <c r="C8" s="1"/>
    </row>
    <row r="9" spans="1:5" x14ac:dyDescent="0.2">
      <c r="A9" s="18"/>
      <c r="B9" s="19"/>
      <c r="C9" s="1"/>
    </row>
    <row r="10" spans="1:5" s="2" customFormat="1" x14ac:dyDescent="0.2">
      <c r="A10" s="20" t="s">
        <v>8</v>
      </c>
      <c r="B10" s="21">
        <f>SUM(B11:B23)</f>
        <v>1836436</v>
      </c>
      <c r="C10" s="3"/>
      <c r="D10" s="4"/>
      <c r="E10" s="3"/>
    </row>
    <row r="11" spans="1:5" s="2" customFormat="1" x14ac:dyDescent="0.2">
      <c r="A11" s="18" t="s">
        <v>34</v>
      </c>
      <c r="B11" s="19">
        <v>424242</v>
      </c>
      <c r="C11" s="3"/>
      <c r="D11" s="4"/>
      <c r="E11" s="3"/>
    </row>
    <row r="12" spans="1:5" x14ac:dyDescent="0.2">
      <c r="A12" s="18" t="s">
        <v>17</v>
      </c>
      <c r="B12" s="19">
        <v>412255</v>
      </c>
      <c r="C12" s="1"/>
    </row>
    <row r="13" spans="1:5" x14ac:dyDescent="0.2">
      <c r="A13" s="18" t="s">
        <v>35</v>
      </c>
      <c r="B13" s="19">
        <v>304748</v>
      </c>
      <c r="C13" s="1"/>
    </row>
    <row r="14" spans="1:5" x14ac:dyDescent="0.2">
      <c r="A14" s="18" t="s">
        <v>36</v>
      </c>
      <c r="B14" s="19">
        <v>150614</v>
      </c>
      <c r="C14" s="1"/>
    </row>
    <row r="15" spans="1:5" x14ac:dyDescent="0.2">
      <c r="A15" s="18" t="s">
        <v>18</v>
      </c>
      <c r="B15" s="19">
        <v>41601</v>
      </c>
      <c r="C15" s="1"/>
    </row>
    <row r="16" spans="1:5" x14ac:dyDescent="0.2">
      <c r="A16" s="18" t="s">
        <v>37</v>
      </c>
      <c r="B16" s="19">
        <v>18700</v>
      </c>
      <c r="C16" s="1"/>
    </row>
    <row r="17" spans="1:5" x14ac:dyDescent="0.2">
      <c r="A17" s="18" t="s">
        <v>38</v>
      </c>
      <c r="B17" s="19">
        <v>20629</v>
      </c>
      <c r="C17" s="1"/>
    </row>
    <row r="18" spans="1:5" x14ac:dyDescent="0.2">
      <c r="A18" s="18" t="s">
        <v>42</v>
      </c>
      <c r="B18" s="19">
        <v>430000</v>
      </c>
      <c r="C18" s="1"/>
    </row>
    <row r="19" spans="1:5" x14ac:dyDescent="0.2">
      <c r="A19" s="18" t="s">
        <v>27</v>
      </c>
      <c r="B19" s="19">
        <v>7043</v>
      </c>
      <c r="C19" s="1"/>
    </row>
    <row r="20" spans="1:5" x14ac:dyDescent="0.2">
      <c r="A20" s="18" t="s">
        <v>25</v>
      </c>
      <c r="B20" s="19">
        <v>2220</v>
      </c>
      <c r="C20" s="1"/>
    </row>
    <row r="21" spans="1:5" x14ac:dyDescent="0.2">
      <c r="A21" s="18" t="s">
        <v>19</v>
      </c>
      <c r="B21" s="19">
        <v>4384</v>
      </c>
      <c r="C21" s="1"/>
    </row>
    <row r="22" spans="1:5" x14ac:dyDescent="0.2">
      <c r="A22" s="19" t="s">
        <v>30</v>
      </c>
      <c r="B22" s="19">
        <v>20000</v>
      </c>
      <c r="C22" s="1"/>
    </row>
    <row r="23" spans="1:5" x14ac:dyDescent="0.2">
      <c r="A23" s="18"/>
      <c r="B23" s="19"/>
      <c r="C23" s="1"/>
    </row>
    <row r="24" spans="1:5" s="2" customFormat="1" x14ac:dyDescent="0.2">
      <c r="A24" s="20" t="s">
        <v>9</v>
      </c>
      <c r="B24" s="21">
        <f>SUM(B25:B25)</f>
        <v>0</v>
      </c>
      <c r="C24" s="3"/>
      <c r="D24" s="4"/>
      <c r="E24" s="3"/>
    </row>
    <row r="25" spans="1:5" x14ac:dyDescent="0.2">
      <c r="A25" s="18"/>
      <c r="B25" s="19"/>
      <c r="C25" s="1"/>
    </row>
    <row r="26" spans="1:5" s="7" customFormat="1" x14ac:dyDescent="0.2">
      <c r="A26" s="22" t="s">
        <v>10</v>
      </c>
      <c r="B26" s="23">
        <f>SUM(B10,B24)</f>
        <v>1836436</v>
      </c>
      <c r="C26" s="5"/>
      <c r="D26" s="6"/>
      <c r="E26" s="5"/>
    </row>
    <row r="27" spans="1:5" x14ac:dyDescent="0.2">
      <c r="A27" s="18"/>
      <c r="B27" s="19"/>
      <c r="C27" s="1"/>
    </row>
    <row r="28" spans="1:5" ht="25.5" x14ac:dyDescent="0.2">
      <c r="A28" s="20" t="s">
        <v>6</v>
      </c>
      <c r="B28" s="21">
        <f>SUM(B29:B29)</f>
        <v>0</v>
      </c>
      <c r="C28" s="1"/>
    </row>
    <row r="29" spans="1:5" x14ac:dyDescent="0.2">
      <c r="A29" s="18"/>
      <c r="B29" s="19"/>
      <c r="C29" s="1"/>
    </row>
    <row r="30" spans="1:5" s="2" customFormat="1" ht="25.5" x14ac:dyDescent="0.2">
      <c r="A30" s="20" t="s">
        <v>1</v>
      </c>
      <c r="B30" s="21">
        <f>SUM(B31)</f>
        <v>18600</v>
      </c>
      <c r="C30" s="3"/>
      <c r="D30" s="4"/>
      <c r="E30" s="3"/>
    </row>
    <row r="31" spans="1:5" s="2" customFormat="1" x14ac:dyDescent="0.2">
      <c r="A31" s="18" t="s">
        <v>39</v>
      </c>
      <c r="B31" s="19">
        <v>18600</v>
      </c>
      <c r="C31" s="3"/>
      <c r="D31" s="4"/>
      <c r="E31" s="3"/>
    </row>
    <row r="32" spans="1:5" x14ac:dyDescent="0.2">
      <c r="A32" s="18"/>
      <c r="B32" s="19"/>
      <c r="C32" s="1"/>
    </row>
    <row r="33" spans="1:5" s="2" customFormat="1" x14ac:dyDescent="0.2">
      <c r="A33" s="20" t="s">
        <v>13</v>
      </c>
      <c r="B33" s="21">
        <v>0</v>
      </c>
      <c r="C33" s="3"/>
      <c r="D33" s="4"/>
      <c r="E33" s="3"/>
    </row>
    <row r="34" spans="1:5" x14ac:dyDescent="0.2">
      <c r="A34" s="18"/>
      <c r="B34" s="19"/>
      <c r="C34" s="1"/>
    </row>
    <row r="35" spans="1:5" s="7" customFormat="1" x14ac:dyDescent="0.2">
      <c r="A35" s="22" t="s">
        <v>14</v>
      </c>
      <c r="B35" s="23">
        <f>SUM(B30,B28,B33)</f>
        <v>18600</v>
      </c>
      <c r="C35" s="5"/>
      <c r="D35" s="6"/>
      <c r="E35" s="5"/>
    </row>
    <row r="36" spans="1:5" x14ac:dyDescent="0.2">
      <c r="A36" s="18"/>
      <c r="B36" s="19"/>
      <c r="C36" s="1"/>
    </row>
    <row r="37" spans="1:5" x14ac:dyDescent="0.2">
      <c r="A37" s="18"/>
      <c r="B37" s="19"/>
      <c r="C37" s="1"/>
    </row>
    <row r="38" spans="1:5" s="2" customFormat="1" x14ac:dyDescent="0.2">
      <c r="A38" s="20" t="s">
        <v>7</v>
      </c>
      <c r="B38" s="21">
        <f>SUM(B39:B47)</f>
        <v>3967223</v>
      </c>
      <c r="C38" s="3"/>
      <c r="D38" s="4"/>
      <c r="E38" s="3"/>
    </row>
    <row r="39" spans="1:5" s="2" customFormat="1" x14ac:dyDescent="0.2">
      <c r="A39" s="18" t="s">
        <v>28</v>
      </c>
      <c r="B39" s="24">
        <v>11149</v>
      </c>
      <c r="C39" s="3"/>
      <c r="D39" s="4"/>
      <c r="E39" s="3"/>
    </row>
    <row r="40" spans="1:5" s="2" customFormat="1" x14ac:dyDescent="0.2">
      <c r="A40" s="18" t="s">
        <v>40</v>
      </c>
      <c r="B40" s="24">
        <v>13500</v>
      </c>
      <c r="C40" s="3"/>
      <c r="D40" s="4"/>
      <c r="E40" s="3"/>
    </row>
    <row r="41" spans="1:5" s="2" customFormat="1" x14ac:dyDescent="0.2">
      <c r="A41" s="18" t="s">
        <v>29</v>
      </c>
      <c r="B41" s="24">
        <v>3000</v>
      </c>
      <c r="C41" s="3"/>
      <c r="D41" s="4"/>
      <c r="E41" s="3"/>
    </row>
    <row r="42" spans="1:5" s="2" customFormat="1" x14ac:dyDescent="0.2">
      <c r="A42" s="18" t="s">
        <v>44</v>
      </c>
      <c r="B42" s="24">
        <v>25655</v>
      </c>
      <c r="C42" s="3"/>
      <c r="D42" s="4"/>
      <c r="E42" s="3"/>
    </row>
    <row r="43" spans="1:5" s="2" customFormat="1" ht="12.75" customHeight="1" x14ac:dyDescent="0.2">
      <c r="A43" s="18" t="s">
        <v>43</v>
      </c>
      <c r="B43" s="24">
        <v>13468</v>
      </c>
      <c r="C43" s="3"/>
      <c r="D43" s="4"/>
      <c r="E43" s="3"/>
    </row>
    <row r="44" spans="1:5" s="2" customFormat="1" x14ac:dyDescent="0.2">
      <c r="A44" s="25" t="s">
        <v>45</v>
      </c>
      <c r="B44" s="24">
        <v>10703</v>
      </c>
      <c r="C44" s="3"/>
      <c r="D44" s="4"/>
      <c r="E44" s="3"/>
    </row>
    <row r="45" spans="1:5" s="2" customFormat="1" x14ac:dyDescent="0.2">
      <c r="A45" s="25" t="s">
        <v>46</v>
      </c>
      <c r="B45" s="24">
        <v>4365</v>
      </c>
      <c r="C45" s="3"/>
      <c r="D45" s="4"/>
      <c r="E45" s="3"/>
    </row>
    <row r="46" spans="1:5" s="2" customFormat="1" x14ac:dyDescent="0.2">
      <c r="A46" s="18" t="s">
        <v>41</v>
      </c>
      <c r="B46" s="24">
        <v>3138631</v>
      </c>
      <c r="C46" s="3"/>
      <c r="D46" s="4"/>
      <c r="E46" s="3"/>
    </row>
    <row r="47" spans="1:5" s="2" customFormat="1" x14ac:dyDescent="0.2">
      <c r="A47" s="19" t="s">
        <v>31</v>
      </c>
      <c r="B47" s="24">
        <v>746752</v>
      </c>
      <c r="C47" s="3"/>
      <c r="D47" s="4"/>
      <c r="E47" s="3"/>
    </row>
    <row r="48" spans="1:5" x14ac:dyDescent="0.2">
      <c r="A48" s="18"/>
      <c r="B48" s="19"/>
      <c r="C48" s="1"/>
    </row>
    <row r="49" spans="1:5" s="2" customFormat="1" ht="12" customHeight="1" x14ac:dyDescent="0.2">
      <c r="A49" s="20" t="s">
        <v>2</v>
      </c>
      <c r="B49" s="21">
        <v>0</v>
      </c>
      <c r="C49" s="3"/>
      <c r="D49" s="4"/>
      <c r="E49" s="3"/>
    </row>
    <row r="50" spans="1:5" x14ac:dyDescent="0.2">
      <c r="A50" s="18"/>
      <c r="B50" s="19"/>
      <c r="C50" s="1"/>
    </row>
    <row r="51" spans="1:5" s="7" customFormat="1" x14ac:dyDescent="0.2">
      <c r="A51" s="22" t="s">
        <v>11</v>
      </c>
      <c r="B51" s="23">
        <f>SUM(B38,B49)</f>
        <v>3967223</v>
      </c>
      <c r="C51" s="5"/>
      <c r="D51" s="6"/>
      <c r="E51" s="5"/>
    </row>
    <row r="52" spans="1:5" s="7" customFormat="1" x14ac:dyDescent="0.2">
      <c r="A52" s="22"/>
      <c r="B52" s="23"/>
      <c r="C52" s="5"/>
      <c r="D52" s="6"/>
      <c r="E52" s="5"/>
    </row>
    <row r="53" spans="1:5" x14ac:dyDescent="0.2">
      <c r="A53" s="18"/>
      <c r="B53" s="19"/>
      <c r="C53" s="1"/>
    </row>
    <row r="54" spans="1:5" s="2" customFormat="1" ht="25.5" x14ac:dyDescent="0.2">
      <c r="A54" s="20" t="s">
        <v>5</v>
      </c>
      <c r="B54" s="21">
        <f>SUM(B55:B55)</f>
        <v>0</v>
      </c>
      <c r="C54" s="3"/>
      <c r="D54" s="4"/>
      <c r="E54" s="3"/>
    </row>
    <row r="55" spans="1:5" x14ac:dyDescent="0.2">
      <c r="A55" s="18"/>
      <c r="B55" s="19"/>
      <c r="C55" s="1"/>
    </row>
    <row r="56" spans="1:5" s="2" customFormat="1" ht="25.5" x14ac:dyDescent="0.2">
      <c r="A56" s="20" t="s">
        <v>3</v>
      </c>
      <c r="B56" s="21">
        <f>SUM(B57:B57)</f>
        <v>466</v>
      </c>
      <c r="C56" s="3"/>
      <c r="D56" s="4"/>
      <c r="E56" s="3"/>
    </row>
    <row r="57" spans="1:5" x14ac:dyDescent="0.2">
      <c r="A57" s="18" t="s">
        <v>20</v>
      </c>
      <c r="B57" s="19">
        <v>466</v>
      </c>
      <c r="C57" s="1"/>
    </row>
    <row r="58" spans="1:5" x14ac:dyDescent="0.2">
      <c r="A58" s="18"/>
      <c r="B58" s="19"/>
      <c r="C58" s="1"/>
    </row>
    <row r="59" spans="1:5" s="2" customFormat="1" ht="25.5" x14ac:dyDescent="0.2">
      <c r="A59" s="20" t="s">
        <v>15</v>
      </c>
      <c r="B59" s="21">
        <v>0</v>
      </c>
      <c r="C59" s="3"/>
      <c r="D59" s="4"/>
      <c r="E59" s="3"/>
    </row>
    <row r="60" spans="1:5" x14ac:dyDescent="0.2">
      <c r="A60" s="18"/>
      <c r="B60" s="19"/>
      <c r="C60" s="1"/>
    </row>
    <row r="61" spans="1:5" s="7" customFormat="1" x14ac:dyDescent="0.2">
      <c r="A61" s="22" t="s">
        <v>4</v>
      </c>
      <c r="B61" s="23">
        <f>SUM(B54,B56,B59)</f>
        <v>466</v>
      </c>
      <c r="C61" s="5"/>
      <c r="D61" s="6"/>
      <c r="E61" s="5"/>
    </row>
    <row r="62" spans="1:5" x14ac:dyDescent="0.2">
      <c r="A62" s="18"/>
      <c r="B62" s="19"/>
      <c r="C62" s="1"/>
    </row>
    <row r="63" spans="1:5" x14ac:dyDescent="0.2">
      <c r="A63" s="26"/>
      <c r="B63" s="27"/>
      <c r="C63" s="1"/>
    </row>
    <row r="64" spans="1:5" s="2" customFormat="1" ht="25.5" x14ac:dyDescent="0.2">
      <c r="A64" s="28" t="s">
        <v>12</v>
      </c>
      <c r="B64" s="29">
        <f>SUM(B26,B35,B51,B61)</f>
        <v>5822725</v>
      </c>
      <c r="C64" s="3"/>
      <c r="D64" s="4"/>
      <c r="E64" s="3"/>
    </row>
    <row r="65" spans="1:5" s="2" customFormat="1" x14ac:dyDescent="0.2">
      <c r="A65" s="30"/>
      <c r="B65" s="31"/>
      <c r="C65" s="9"/>
      <c r="D65" s="4"/>
      <c r="E65" s="3"/>
    </row>
    <row r="66" spans="1:5" x14ac:dyDescent="0.2">
      <c r="A66" s="20" t="s">
        <v>21</v>
      </c>
      <c r="B66" s="19"/>
      <c r="C66" s="1"/>
    </row>
    <row r="67" spans="1:5" x14ac:dyDescent="0.2">
      <c r="A67" s="32"/>
      <c r="B67" s="19"/>
      <c r="C67" s="1"/>
    </row>
    <row r="68" spans="1:5" x14ac:dyDescent="0.2">
      <c r="A68" s="20" t="s">
        <v>8</v>
      </c>
      <c r="B68" s="21">
        <f>SUM(B69:B69)</f>
        <v>180000</v>
      </c>
    </row>
    <row r="69" spans="1:5" x14ac:dyDescent="0.2">
      <c r="A69" s="18" t="s">
        <v>26</v>
      </c>
      <c r="B69" s="19">
        <v>180000</v>
      </c>
    </row>
    <row r="70" spans="1:5" x14ac:dyDescent="0.2">
      <c r="A70" s="26"/>
      <c r="B70" s="27"/>
    </row>
    <row r="71" spans="1:5" ht="38.25" x14ac:dyDescent="0.2">
      <c r="A71" s="28" t="s">
        <v>22</v>
      </c>
      <c r="B71" s="29">
        <f>SUM(B68)</f>
        <v>180000</v>
      </c>
    </row>
  </sheetData>
  <mergeCells count="3">
    <mergeCell ref="A3:B3"/>
    <mergeCell ref="A5:B5"/>
    <mergeCell ref="A4:B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2021-01-28T14:40:03Z</cp:lastPrinted>
  <dcterms:created xsi:type="dcterms:W3CDTF">2014-01-10T08:24:40Z</dcterms:created>
  <dcterms:modified xsi:type="dcterms:W3CDTF">2021-01-28T14:40:21Z</dcterms:modified>
</cp:coreProperties>
</file>