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/>
  <mc:AlternateContent xmlns:mc="http://schemas.openxmlformats.org/markup-compatibility/2006">
    <mc:Choice Requires="x15">
      <x15ac:absPath xmlns:x15ac="http://schemas.microsoft.com/office/spreadsheetml/2010/11/ac" url="X:\d\2023\Testületi ülések\4 Május\Pénzügyi\IV_9 melléklet mellékletei\"/>
    </mc:Choice>
  </mc:AlternateContent>
  <xr:revisionPtr revIDLastSave="0" documentId="13_ncr:1_{8D6320DB-2349-4CF6-A1DB-097E79AA4A99}" xr6:coauthVersionLast="47" xr6:coauthVersionMax="47" xr10:uidLastSave="{00000000-0000-0000-0000-000000000000}"/>
  <bookViews>
    <workbookView xWindow="-120" yWindow="-120" windowWidth="29040" windowHeight="15840" tabRatio="778" xr2:uid="{00000000-000D-0000-FFFF-FFFF00000000}"/>
  </bookViews>
  <sheets>
    <sheet name="18. melléklet" sheetId="8" r:id="rId1"/>
    <sheet name="Munka1" sheetId="39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'[1]4. sz. melléklet'!#REF!</definedName>
    <definedName name="Excel_BuiltIn__FilterDatabase_5">#REF!</definedName>
    <definedName name="Excel_BuiltIn__FilterDatabase_5_1">'[2]4. sz. melléklet'!#REF!</definedName>
    <definedName name="Excel_BuiltIn__FilterDatabase_5_10">NA()</definedName>
    <definedName name="Excel_BuiltIn__FilterDatabase_5_11">'[3]4. sz. melléklet'!#REF!</definedName>
    <definedName name="Excel_BuiltIn__FilterDatabase_5_12">'[3]4. sz. melléklet'!#REF!</definedName>
    <definedName name="Excel_BuiltIn__FilterDatabase_5_13" localSheetId="0">#REF!</definedName>
    <definedName name="Excel_BuiltIn__FilterDatabase_5_13">#REF!</definedName>
    <definedName name="Excel_BuiltIn__FilterDatabase_5_15">'[4]4. sz. melléklet'!#REF!</definedName>
    <definedName name="Excel_BuiltIn__FilterDatabase_5_17" localSheetId="0">#REF!</definedName>
    <definedName name="Excel_BuiltIn__FilterDatabase_5_17">#REF!</definedName>
    <definedName name="Excel_BuiltIn__FilterDatabase_5_5">'[5]4.A sz. melléklet'!#REF!</definedName>
    <definedName name="Excel_BuiltIn__FilterDatabase_5_6">'[5]4.B-C. sz. melléklet'!#REF!</definedName>
    <definedName name="Excel_BuiltIn__FilterDatabase_5_7">NA()</definedName>
    <definedName name="Excel_BuiltIn__FilterDatabase_5_8">'[3]4. sz. melléklet'!#REF!</definedName>
    <definedName name="Excel_BuiltIn__FilterDatabase_5_9">'[3]4.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'[5]18.'!#REF!</definedName>
    <definedName name="Excel_BuiltIn_Print_Area_1_22">'[5]19.'!#REF!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'[5]4.B-C. sz. melléklet'!#REF!</definedName>
    <definedName name="fff">#REF!</definedName>
    <definedName name="_xlnm.Print_Titles" localSheetId="0">'18. melléklet'!$6:$6</definedName>
    <definedName name="_xlnm.Print_Area" localSheetId="0">'18. melléklet'!$A$1:$K$104</definedName>
    <definedName name="SHARED_FORMULA_1_10_1_10_2" localSheetId="0">SUM(#REF!,#REF!,#REF!,#REF!,#REF!,#REF!)</definedName>
    <definedName name="SHARED_FORMULA_1_10_1_10_2">SUM(#REF!,#REF!,#REF!,#REF!,#REF!,#REF!)</definedName>
    <definedName name="SHARED_FORMULA_1_26_1_26_2" localSheetId="0">SUM(#REF!,#REF!,#REF!)</definedName>
    <definedName name="SHARED_FORMULA_1_26_1_26_2">SUM(#REF!,#REF!,#REF!)</definedName>
    <definedName name="SHARED_FORMULA_1_38_1_38_8" localSheetId="0">SUM(#REF!)</definedName>
    <definedName name="SHARED_FORMULA_1_38_1_38_8">SUM(#REF!)</definedName>
    <definedName name="SHARED_FORMULA_1_42_1_42_8" localSheetId="0">SUM(#REF!,#REF!)</definedName>
    <definedName name="SHARED_FORMULA_1_42_1_42_8">SUM(#REF!,#REF!)</definedName>
    <definedName name="SHARED_FORMULA_10_41_10_41_2" localSheetId="0">SUM(#REF!+#REF!+#REF!)</definedName>
    <definedName name="SHARED_FORMULA_10_41_10_41_2">SUM(#REF!+#REF!+#REF!)</definedName>
    <definedName name="SHARED_FORMULA_10_5_10_5_2" localSheetId="0">SUM(#REF!+#REF!+#REF!)</definedName>
    <definedName name="SHARED_FORMULA_10_5_10_5_2">SUM(#REF!+#REF!+#REF!)</definedName>
    <definedName name="SHARED_FORMULA_11_40_11_40_2" localSheetId="0">SUM(#REF!+#REF!+#REF!)</definedName>
    <definedName name="SHARED_FORMULA_11_40_11_40_2">SUM(#REF!+#REF!+#REF!)</definedName>
    <definedName name="SHARED_FORMULA_11_5_11_5_2" localSheetId="0">SUM(#REF!+#REF!+#REF!)</definedName>
    <definedName name="SHARED_FORMULA_11_5_11_5_2">SUM(#REF!+#REF!+#REF!)</definedName>
    <definedName name="SHARED_FORMULA_12_13_12_13_3" localSheetId="0">SUM(#REF!+#REF!+#REF!)</definedName>
    <definedName name="SHARED_FORMULA_12_13_12_13_3">SUM(#REF!+#REF!+#REF!)</definedName>
    <definedName name="SHARED_FORMULA_12_133_12_133_5" localSheetId="0">SUM(#REF!)-#REF!-#REF!-#REF!</definedName>
    <definedName name="SHARED_FORMULA_12_133_12_133_5">SUM(#REF!)-#REF!-#REF!-#REF!</definedName>
    <definedName name="SHARED_FORMULA_12_40_12_40_2" localSheetId="0">SUM(#REF!+#REF!+#REF!)</definedName>
    <definedName name="SHARED_FORMULA_12_40_12_40_2">SUM(#REF!+#REF!+#REF!)</definedName>
    <definedName name="SHARED_FORMULA_12_5_12_5_2" localSheetId="0">SUM(#REF!+#REF!+#REF!)</definedName>
    <definedName name="SHARED_FORMULA_12_5_12_5_2">SUM(#REF!+#REF!+#REF!)</definedName>
    <definedName name="SHARED_FORMULA_12_5_12_5_3" localSheetId="0">SUM(#REF!+#REF!+#REF!)</definedName>
    <definedName name="SHARED_FORMULA_12_5_12_5_3">SUM(#REF!+#REF!+#REF!)</definedName>
    <definedName name="SHARED_FORMULA_12_6_12_6_0" localSheetId="0">#REF!/#REF!*100</definedName>
    <definedName name="SHARED_FORMULA_12_6_12_6_0">#REF!/#REF!*100</definedName>
    <definedName name="SHARED_FORMULA_13_105_13_105_5" localSheetId="0">SUM(#REF!)-#REF!</definedName>
    <definedName name="SHARED_FORMULA_13_105_13_105_5">SUM(#REF!)-#REF!</definedName>
    <definedName name="SHARED_FORMULA_13_3_13_3_5" localSheetId="0">SUM(#REF!)-#REF!</definedName>
    <definedName name="SHARED_FORMULA_13_3_13_3_5">SUM(#REF!)-#REF!</definedName>
    <definedName name="SHARED_FORMULA_13_41_13_41_5" localSheetId="0">SUM(#REF!)-#REF!</definedName>
    <definedName name="SHARED_FORMULA_13_41_13_41_5">SUM(#REF!)-#REF!</definedName>
    <definedName name="SHARED_FORMULA_13_73_13_73_5" localSheetId="0">SUM(#REF!)-#REF!</definedName>
    <definedName name="SHARED_FORMULA_13_73_13_73_5">SUM(#REF!)-#REF!</definedName>
    <definedName name="SHARED_FORMULA_13_9_13_9_3" localSheetId="0">SUM(#REF!+#REF!+#REF!)</definedName>
    <definedName name="SHARED_FORMULA_13_9_13_9_3">SUM(#REF!+#REF!+#REF!)</definedName>
    <definedName name="SHARED_FORMULA_14_102_14_102_5" localSheetId="0">#REF!</definedName>
    <definedName name="SHARED_FORMULA_14_102_14_102_5">#REF!</definedName>
    <definedName name="SHARED_FORMULA_14_121_14_121_5" localSheetId="0">#REF!+#REF!+#REF!+#REF!</definedName>
    <definedName name="SHARED_FORMULA_14_121_14_121_5">#REF!+#REF!+#REF!+#REF!</definedName>
    <definedName name="SHARED_FORMULA_14_131_14_131_5" localSheetId="0">#REF!+#REF!+#REF!+#REF!+#REF!+#REF!+#REF!+#REF!+#REF!+#REF!+#REF!+#REF!+#REF!+#REF!+#REF!+#REF!+#REF!+#REF!+#REF!+#REF!+#REF!+#REF!+#REF!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 localSheetId="0">#REF!+#REF!</definedName>
    <definedName name="SHARED_FORMULA_14_150_14_150_5">#REF!+#REF!</definedName>
    <definedName name="SHARED_FORMULA_14_151_14_151_5" localSheetId="0">#REF!-#REF!</definedName>
    <definedName name="SHARED_FORMULA_14_151_14_151_5">#REF!-#REF!</definedName>
    <definedName name="SHARED_FORMULA_14_71_14_71_5" localSheetId="0">#REF!+#REF!+#REF!+#REF!</definedName>
    <definedName name="SHARED_FORMULA_14_71_14_71_5">#REF!+#REF!+#REF!+#REF!</definedName>
    <definedName name="SHARED_FORMULA_14_72_14_72_5" localSheetId="0">#REF!+#REF!+#REF!+#REF!</definedName>
    <definedName name="SHARED_FORMULA_14_72_14_72_5">#REF!+#REF!+#REF!+#REF!</definedName>
    <definedName name="SHARED_FORMULA_14_73_14_73_5" localSheetId="0">#REF!+#REF!+#REF!+#REF!</definedName>
    <definedName name="SHARED_FORMULA_14_73_14_73_5">#REF!+#REF!+#REF!+#REF!</definedName>
    <definedName name="SHARED_FORMULA_14_74_14_74_5" localSheetId="0">#REF!+#REF!+#REF!+#REF!</definedName>
    <definedName name="SHARED_FORMULA_14_74_14_74_5">#REF!+#REF!+#REF!+#REF!</definedName>
    <definedName name="SHARED_FORMULA_14_75_14_75_5" localSheetId="0">#REF!+#REF!+#REF!+#REF!</definedName>
    <definedName name="SHARED_FORMULA_14_75_14_75_5">#REF!+#REF!+#REF!+#REF!</definedName>
    <definedName name="SHARED_FORMULA_14_86_14_86_5" localSheetId="0">#REF!+#REF!</definedName>
    <definedName name="SHARED_FORMULA_14_86_14_86_5">#REF!+#REF!</definedName>
    <definedName name="SHARED_FORMULA_14_9_14_9_3" localSheetId="0">SUM(#REF!+#REF!+#REF!)</definedName>
    <definedName name="SHARED_FORMULA_14_9_14_9_3">SUM(#REF!+#REF!+#REF!)</definedName>
    <definedName name="SHARED_FORMULA_16_112_16_112_5" localSheetId="0">#REF!</definedName>
    <definedName name="SHARED_FORMULA_16_112_16_112_5">#REF!</definedName>
    <definedName name="SHARED_FORMULA_17_108_17_108_5" localSheetId="0">#REF!</definedName>
    <definedName name="SHARED_FORMULA_17_108_17_108_5">#REF!</definedName>
    <definedName name="SHARED_FORMULA_17_117_17_117_5" localSheetId="0">#REF!</definedName>
    <definedName name="SHARED_FORMULA_17_117_17_117_5">#REF!</definedName>
    <definedName name="SHARED_FORMULA_17_127_17_127_5" localSheetId="0">#REF!</definedName>
    <definedName name="SHARED_FORMULA_17_127_17_127_5">#REF!</definedName>
    <definedName name="SHARED_FORMULA_17_22_17_22_5" localSheetId="0">#REF!</definedName>
    <definedName name="SHARED_FORMULA_17_22_17_22_5">#REF!</definedName>
    <definedName name="SHARED_FORMULA_17_27_17_27_5" localSheetId="0">#REF!</definedName>
    <definedName name="SHARED_FORMULA_17_27_17_27_5">#REF!</definedName>
    <definedName name="SHARED_FORMULA_17_32_17_32_5" localSheetId="0">#REF!</definedName>
    <definedName name="SHARED_FORMULA_17_32_17_32_5">#REF!</definedName>
    <definedName name="SHARED_FORMULA_17_37_17_37_5" localSheetId="0">#REF!</definedName>
    <definedName name="SHARED_FORMULA_17_37_17_37_5">#REF!</definedName>
    <definedName name="SHARED_FORMULA_17_4_17_4_5" localSheetId="0">#REF!</definedName>
    <definedName name="SHARED_FORMULA_17_4_17_4_5">#REF!</definedName>
    <definedName name="SHARED_FORMULA_17_43_17_43_5" localSheetId="0">#REF!</definedName>
    <definedName name="SHARED_FORMULA_17_43_17_43_5">#REF!</definedName>
    <definedName name="SHARED_FORMULA_17_47_17_47_5" localSheetId="0">#REF!</definedName>
    <definedName name="SHARED_FORMULA_17_47_17_47_5">#REF!</definedName>
    <definedName name="SHARED_FORMULA_17_52_17_52_5" localSheetId="0">#REF!</definedName>
    <definedName name="SHARED_FORMULA_17_52_17_52_5">#REF!</definedName>
    <definedName name="SHARED_FORMULA_17_57_17_57_5" localSheetId="0">#REF!</definedName>
    <definedName name="SHARED_FORMULA_17_57_17_57_5">#REF!</definedName>
    <definedName name="SHARED_FORMULA_17_62_17_62_5" localSheetId="0">#REF!</definedName>
    <definedName name="SHARED_FORMULA_17_62_17_62_5">#REF!</definedName>
    <definedName name="SHARED_FORMULA_17_67_17_67_5" localSheetId="0">#REF!</definedName>
    <definedName name="SHARED_FORMULA_17_67_17_67_5">#REF!</definedName>
    <definedName name="SHARED_FORMULA_17_77_17_77_5" localSheetId="0">#REF!</definedName>
    <definedName name="SHARED_FORMULA_17_77_17_77_5">#REF!</definedName>
    <definedName name="SHARED_FORMULA_17_82_17_82_5" localSheetId="0">#REF!</definedName>
    <definedName name="SHARED_FORMULA_17_82_17_82_5">#REF!</definedName>
    <definedName name="SHARED_FORMULA_17_9_17_9_5" localSheetId="0">#REF!</definedName>
    <definedName name="SHARED_FORMULA_17_9_17_9_5">#REF!</definedName>
    <definedName name="SHARED_FORMULA_17_92_17_92_5" localSheetId="0">#REF!</definedName>
    <definedName name="SHARED_FORMULA_17_92_17_92_5">#REF!</definedName>
    <definedName name="SHARED_FORMULA_17_97_17_97_5" localSheetId="0">#REF!</definedName>
    <definedName name="SHARED_FORMULA_17_97_17_97_5">#REF!</definedName>
    <definedName name="SHARED_FORMULA_2_102_2_102_5" localSheetId="0">#REF!</definedName>
    <definedName name="SHARED_FORMULA_2_102_2_102_5">#REF!</definedName>
    <definedName name="SHARED_FORMULA_2_107_2_107_5" localSheetId="0">#REF!</definedName>
    <definedName name="SHARED_FORMULA_2_107_2_107_5">#REF!</definedName>
    <definedName name="SHARED_FORMULA_2_112_2_112_5" localSheetId="0">#REF!</definedName>
    <definedName name="SHARED_FORMULA_2_112_2_112_5">#REF!</definedName>
    <definedName name="SHARED_FORMULA_2_121_2_121_5" localSheetId="0">#REF!+#REF!+#REF!+#REF!</definedName>
    <definedName name="SHARED_FORMULA_2_121_2_121_5">#REF!+#REF!+#REF!+#REF!</definedName>
    <definedName name="SHARED_FORMULA_2_122_2_122_5" localSheetId="0">#REF!+#REF!+#REF!+#REF!</definedName>
    <definedName name="SHARED_FORMULA_2_122_2_122_5">#REF!+#REF!+#REF!+#REF!</definedName>
    <definedName name="SHARED_FORMULA_2_123_2_123_5" localSheetId="0">#REF!+#REF!+#REF!+#REF!</definedName>
    <definedName name="SHARED_FORMULA_2_123_2_123_5">#REF!+#REF!+#REF!+#REF!</definedName>
    <definedName name="SHARED_FORMULA_2_124_2_124_5" localSheetId="0">#REF!+#REF!+#REF!+#REF!</definedName>
    <definedName name="SHARED_FORMULA_2_124_2_124_5">#REF!+#REF!+#REF!+#REF!</definedName>
    <definedName name="SHARED_FORMULA_2_125_2_125_5" localSheetId="0">#REF!+#REF!+#REF!+#REF!</definedName>
    <definedName name="SHARED_FORMULA_2_125_2_125_5">#REF!+#REF!+#REF!+#REF!</definedName>
    <definedName name="SHARED_FORMULA_2_127_2_127_5" localSheetId="0">#REF!</definedName>
    <definedName name="SHARED_FORMULA_2_127_2_127_5">#REF!</definedName>
    <definedName name="SHARED_FORMULA_2_131_2_131_5" localSheetId="0">#REF!+#REF!+#REF!+#REF!+#REF!+#REF!+#REF!+#REF!+#REF!+#REF!+#REF!+#REF!+#REF!+#REF!+#REF!+#REF!+#REF!+#REF!+#REF!+#REF!+#REF!+#REF!+#REF!</definedName>
    <definedName name="SHARED_FORMULA_2_131_2_131_5">#REF!+#REF!+#REF!+#REF!+#REF!+#REF!+#REF!+#REF!+#REF!+#REF!+#REF!+#REF!+#REF!+#REF!+#REF!+#REF!+#REF!+#REF!+#REF!+#REF!+#REF!+#REF!+#REF!</definedName>
    <definedName name="SHARED_FORMULA_2_132_2_132_5" localSheetId="0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 localSheetId="0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 localSheetId="0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 localSheetId="0">#REF!</definedName>
    <definedName name="SHARED_FORMULA_2_14_2_14_5">#REF!</definedName>
    <definedName name="SHARED_FORMULA_2_140_2_140_5" localSheetId="0">#REF!+#REF!+#REF!+#REF!+#REF!+#REF!+#REF!+#REF!+#REF!+#REF!+#REF!+#REF!+#REF!+#REF!+#REF!+#REF!+#REF!+#REF!+#REF!+#REF!+#REF!+#REF!</definedName>
    <definedName name="SHARED_FORMULA_2_140_2_140_5">#REF!+#REF!+#REF!+#REF!+#REF!+#REF!+#REF!+#REF!+#REF!+#REF!+#REF!+#REF!+#REF!+#REF!+#REF!+#REF!+#REF!+#REF!+#REF!+#REF!+#REF!+#REF!</definedName>
    <definedName name="SHARED_FORMULA_2_141_2_141_5" localSheetId="0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 localSheetId="0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 localSheetId="0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 localSheetId="0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 localSheetId="0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 localSheetId="0">#REF!-#REF!</definedName>
    <definedName name="SHARED_FORMULA_2_146_2_146_5">#REF!-#REF!</definedName>
    <definedName name="SHARED_FORMULA_2_22_2_22_5" localSheetId="0">#REF!</definedName>
    <definedName name="SHARED_FORMULA_2_22_2_22_5">#REF!</definedName>
    <definedName name="SHARED_FORMULA_2_27_2_27_5" localSheetId="0">#REF!</definedName>
    <definedName name="SHARED_FORMULA_2_27_2_27_5">#REF!</definedName>
    <definedName name="SHARED_FORMULA_2_32_2_32_5" localSheetId="0">#REF!</definedName>
    <definedName name="SHARED_FORMULA_2_32_2_32_5">#REF!</definedName>
    <definedName name="SHARED_FORMULA_2_37_2_37_5" localSheetId="0">#REF!</definedName>
    <definedName name="SHARED_FORMULA_2_37_2_37_5">#REF!</definedName>
    <definedName name="SHARED_FORMULA_2_4_2_4_5" localSheetId="0">#REF!</definedName>
    <definedName name="SHARED_FORMULA_2_4_2_4_5">#REF!</definedName>
    <definedName name="SHARED_FORMULA_2_42_2_42_5" localSheetId="0">#REF!</definedName>
    <definedName name="SHARED_FORMULA_2_42_2_42_5">#REF!</definedName>
    <definedName name="SHARED_FORMULA_2_44_2_44_5" localSheetId="0">#REF!</definedName>
    <definedName name="SHARED_FORMULA_2_44_2_44_5">#REF!</definedName>
    <definedName name="SHARED_FORMULA_2_47_2_47_5" localSheetId="0">#REF!</definedName>
    <definedName name="SHARED_FORMULA_2_47_2_47_5">#REF!</definedName>
    <definedName name="SHARED_FORMULA_2_48_2_48_5" localSheetId="0">#REF!</definedName>
    <definedName name="SHARED_FORMULA_2_48_2_48_5">#REF!</definedName>
    <definedName name="SHARED_FORMULA_2_52_2_52_5" localSheetId="0">#REF!</definedName>
    <definedName name="SHARED_FORMULA_2_52_2_52_5">#REF!</definedName>
    <definedName name="SHARED_FORMULA_2_57_2_57_5" localSheetId="0">#REF!</definedName>
    <definedName name="SHARED_FORMULA_2_57_2_57_5">#REF!</definedName>
    <definedName name="SHARED_FORMULA_2_67_2_67_5" localSheetId="0">#REF!</definedName>
    <definedName name="SHARED_FORMULA_2_67_2_67_5">#REF!</definedName>
    <definedName name="SHARED_FORMULA_2_71_2_71_5" localSheetId="0">#REF!+#REF!+#REF!+#REF!</definedName>
    <definedName name="SHARED_FORMULA_2_71_2_71_5">#REF!+#REF!+#REF!+#REF!</definedName>
    <definedName name="SHARED_FORMULA_2_72_2_72_5" localSheetId="0">#REF!+#REF!+#REF!+#REF!</definedName>
    <definedName name="SHARED_FORMULA_2_72_2_72_5">#REF!+#REF!+#REF!+#REF!</definedName>
    <definedName name="SHARED_FORMULA_2_73_2_73_5" localSheetId="0">#REF!+#REF!+#REF!+#REF!</definedName>
    <definedName name="SHARED_FORMULA_2_73_2_73_5">#REF!+#REF!+#REF!+#REF!</definedName>
    <definedName name="SHARED_FORMULA_2_74_2_74_5" localSheetId="0">#REF!+#REF!+#REF!+#REF!</definedName>
    <definedName name="SHARED_FORMULA_2_74_2_74_5">#REF!+#REF!+#REF!+#REF!</definedName>
    <definedName name="SHARED_FORMULA_2_75_2_75_5" localSheetId="0">#REF!+#REF!+#REF!+#REF!</definedName>
    <definedName name="SHARED_FORMULA_2_75_2_75_5">#REF!+#REF!+#REF!+#REF!</definedName>
    <definedName name="SHARED_FORMULA_2_82_2_82_5" localSheetId="0">#REF!</definedName>
    <definedName name="SHARED_FORMULA_2_82_2_82_5">#REF!</definedName>
    <definedName name="SHARED_FORMULA_2_86_2_86_5" localSheetId="0">#REF!+#REF!</definedName>
    <definedName name="SHARED_FORMULA_2_86_2_86_5">#REF!+#REF!</definedName>
    <definedName name="SHARED_FORMULA_2_87_2_87_5" localSheetId="0">#REF!+#REF!</definedName>
    <definedName name="SHARED_FORMULA_2_87_2_87_5">#REF!+#REF!</definedName>
    <definedName name="SHARED_FORMULA_2_88_2_88_5" localSheetId="0">#REF!+#REF!</definedName>
    <definedName name="SHARED_FORMULA_2_88_2_88_5">#REF!+#REF!</definedName>
    <definedName name="SHARED_FORMULA_2_89_2_89_5" localSheetId="0">#REF!+#REF!</definedName>
    <definedName name="SHARED_FORMULA_2_89_2_89_5">#REF!+#REF!</definedName>
    <definedName name="SHARED_FORMULA_2_9_2_9_5" localSheetId="0">#REF!</definedName>
    <definedName name="SHARED_FORMULA_2_9_2_9_5">#REF!</definedName>
    <definedName name="SHARED_FORMULA_2_90_2_90_5" localSheetId="0">#REF!+#REF!</definedName>
    <definedName name="SHARED_FORMULA_2_90_2_90_5">#REF!+#REF!</definedName>
    <definedName name="SHARED_FORMULA_2_92_2_92_5" localSheetId="0">#REF!</definedName>
    <definedName name="SHARED_FORMULA_2_92_2_92_5">#REF!</definedName>
    <definedName name="SHARED_FORMULA_2_97_2_97_5" localSheetId="0">#REF!</definedName>
    <definedName name="SHARED_FORMULA_2_97_2_97_5">#REF!</definedName>
    <definedName name="SHARED_FORMULA_20_10_20_10_5" localSheetId="0">#REF!</definedName>
    <definedName name="SHARED_FORMULA_20_10_20_10_5">#REF!</definedName>
    <definedName name="SHARED_FORMULA_20_102_20_102_5" localSheetId="0">#REF!</definedName>
    <definedName name="SHARED_FORMULA_20_102_20_102_5">#REF!</definedName>
    <definedName name="SHARED_FORMULA_20_112_20_112_5" localSheetId="0">#REF!</definedName>
    <definedName name="SHARED_FORMULA_20_112_20_112_5">#REF!</definedName>
    <definedName name="SHARED_FORMULA_20_117_20_117_5" localSheetId="0">#REF!</definedName>
    <definedName name="SHARED_FORMULA_20_117_20_117_5">#REF!</definedName>
    <definedName name="SHARED_FORMULA_20_121_20_121_5" localSheetId="0">#REF!+#REF!+#REF!+#REF!</definedName>
    <definedName name="SHARED_FORMULA_20_121_20_121_5">#REF!+#REF!+#REF!+#REF!</definedName>
    <definedName name="SHARED_FORMULA_20_127_20_127_5" localSheetId="0">#REF!</definedName>
    <definedName name="SHARED_FORMULA_20_127_20_127_5">#REF!</definedName>
    <definedName name="SHARED_FORMULA_20_131_20_131_5" localSheetId="0">#REF!+#REF!+#REF!+#REF!+#REF!+#REF!+#REF!+#REF!+#REF!+#REF!+#REF!+#REF!+#REF!+#REF!+#REF!+#REF!+#REF!+#REF!+#REF!+#REF!+#REF!+#REF!+#REF!</definedName>
    <definedName name="SHARED_FORMULA_20_131_20_131_5">#REF!+#REF!+#REF!+#REF!+#REF!+#REF!+#REF!+#REF!+#REF!+#REF!+#REF!+#REF!+#REF!+#REF!+#REF!+#REF!+#REF!+#REF!+#REF!+#REF!+#REF!+#REF!+#REF!</definedName>
    <definedName name="SHARED_FORMULA_20_14_20_14_5" localSheetId="0">#REF!</definedName>
    <definedName name="SHARED_FORMULA_20_14_20_14_5">#REF!</definedName>
    <definedName name="SHARED_FORMULA_20_141_20_141_5" localSheetId="0">#REF!+#REF!+#REF!+#REF!+#REF!+#REF!+#REF!+#REF!+#REF!+#REF!+#REF!+#REF!+#REF!+#REF!+#REF!+#REF!+#REF!+#REF!+#REF!+#REF!+#REF!+#REF!</definedName>
    <definedName name="SHARED_FORMULA_20_141_20_141_5">#REF!+#REF!+#REF!+#REF!+#REF!+#REF!+#REF!+#REF!+#REF!+#REF!+#REF!+#REF!+#REF!+#REF!+#REF!+#REF!+#REF!+#REF!+#REF!+#REF!+#REF!+#REF!</definedName>
    <definedName name="SHARED_FORMULA_20_19_20_19_5" localSheetId="0">#REF!</definedName>
    <definedName name="SHARED_FORMULA_20_19_20_19_5">#REF!</definedName>
    <definedName name="SHARED_FORMULA_20_22_20_22_5" localSheetId="0">#REF!</definedName>
    <definedName name="SHARED_FORMULA_20_22_20_22_5">#REF!</definedName>
    <definedName name="SHARED_FORMULA_20_27_20_27_5" localSheetId="0">#REF!</definedName>
    <definedName name="SHARED_FORMULA_20_27_20_27_5">#REF!</definedName>
    <definedName name="SHARED_FORMULA_20_33_20_33_5" localSheetId="0">#REF!</definedName>
    <definedName name="SHARED_FORMULA_20_33_20_33_5">#REF!</definedName>
    <definedName name="SHARED_FORMULA_20_37_20_37_5" localSheetId="0">#REF!</definedName>
    <definedName name="SHARED_FORMULA_20_37_20_37_5">#REF!</definedName>
    <definedName name="SHARED_FORMULA_20_42_20_42_5" localSheetId="0">#REF!</definedName>
    <definedName name="SHARED_FORMULA_20_42_20_42_5">#REF!</definedName>
    <definedName name="SHARED_FORMULA_20_57_20_57_5" localSheetId="0">#REF!</definedName>
    <definedName name="SHARED_FORMULA_20_57_20_57_5">#REF!</definedName>
    <definedName name="SHARED_FORMULA_20_63_20_63_5" localSheetId="0">#REF!</definedName>
    <definedName name="SHARED_FORMULA_20_63_20_63_5">#REF!</definedName>
    <definedName name="SHARED_FORMULA_20_67_20_67_5" localSheetId="0">#REF!</definedName>
    <definedName name="SHARED_FORMULA_20_67_20_67_5">#REF!</definedName>
    <definedName name="SHARED_FORMULA_20_78_20_78_5" localSheetId="0">#REF!</definedName>
    <definedName name="SHARED_FORMULA_20_78_20_78_5">#REF!</definedName>
    <definedName name="SHARED_FORMULA_20_82_20_82_5" localSheetId="0">#REF!</definedName>
    <definedName name="SHARED_FORMULA_20_82_20_82_5">#REF!</definedName>
    <definedName name="SHARED_FORMULA_20_86_20_86_5" localSheetId="0">#REF!+#REF!</definedName>
    <definedName name="SHARED_FORMULA_20_86_20_86_5">#REF!+#REF!</definedName>
    <definedName name="SHARED_FORMULA_20_92_20_92_5" localSheetId="0">#REF!</definedName>
    <definedName name="SHARED_FORMULA_20_92_20_92_5">#REF!</definedName>
    <definedName name="SHARED_FORMULA_23_3_23_3_5" localSheetId="0">SUM(#REF!)-#REF!</definedName>
    <definedName name="SHARED_FORMULA_23_3_23_3_5">SUM(#REF!)-#REF!</definedName>
    <definedName name="SHARED_FORMULA_23_32_23_32_5" localSheetId="0">SUM(#REF!)-#REF!</definedName>
    <definedName name="SHARED_FORMULA_23_32_23_32_5">SUM(#REF!)-#REF!</definedName>
    <definedName name="SHARED_FORMULA_23_64_23_64_5" localSheetId="0">SUM(#REF!)-#REF!</definedName>
    <definedName name="SHARED_FORMULA_23_64_23_64_5">SUM(#REF!)-#REF!</definedName>
    <definedName name="SHARED_FORMULA_23_96_23_96_5" localSheetId="0">SUM(#REF!)-#REF!</definedName>
    <definedName name="SHARED_FORMULA_23_96_23_96_5">SUM(#REF!)-#REF!</definedName>
    <definedName name="SHARED_FORMULA_25_131_25_131_5" localSheetId="0">SUM(#REF!)-#REF!</definedName>
    <definedName name="SHARED_FORMULA_25_131_25_131_5">SUM(#REF!)-#REF!</definedName>
    <definedName name="SHARED_FORMULA_3_10_3_10_3" localSheetId="0">SUM(#REF!)</definedName>
    <definedName name="SHARED_FORMULA_3_10_3_10_3">SUM(#REF!)</definedName>
    <definedName name="SHARED_FORMULA_3_308_3_308_4" localSheetId="0">SUM(#REF!+#REF!+#REF!)</definedName>
    <definedName name="SHARED_FORMULA_3_308_3_308_4">SUM(#REF!+#REF!+#REF!)</definedName>
    <definedName name="SHARED_FORMULA_3_309_3_309_4" localSheetId="0">#REF!+#REF!+#REF!</definedName>
    <definedName name="SHARED_FORMULA_3_309_3_309_4">#REF!+#REF!+#REF!</definedName>
    <definedName name="SHARED_FORMULA_3_312_3_312_4" localSheetId="0">SUM(#REF!+#REF!+#REF!)</definedName>
    <definedName name="SHARED_FORMULA_3_312_3_312_4">SUM(#REF!+#REF!+#REF!)</definedName>
    <definedName name="SHARED_FORMULA_3_32_3_32_2" localSheetId="0">SUM(#REF!)</definedName>
    <definedName name="SHARED_FORMULA_3_32_3_32_2">SUM(#REF!)</definedName>
    <definedName name="SHARED_FORMULA_3_320_3_320_4" localSheetId="0">SUM(#REF!+#REF!+#REF!+#REF!)</definedName>
    <definedName name="SHARED_FORMULA_3_320_3_320_4">SUM(#REF!+#REF!+#REF!+#REF!)</definedName>
    <definedName name="SHARED_FORMULA_3_321_3_321_4" localSheetId="0">SUM(#REF!+#REF!+#REF!+#REF!)</definedName>
    <definedName name="SHARED_FORMULA_3_321_3_321_4">SUM(#REF!+#REF!+#REF!+#REF!)</definedName>
    <definedName name="SHARED_FORMULA_3_37_3_37_2" localSheetId="0">SUM(#REF!)</definedName>
    <definedName name="SHARED_FORMULA_3_37_3_37_2">SUM(#REF!)</definedName>
    <definedName name="SHARED_FORMULA_3_47_3_47_2" localSheetId="0">SUM(#REF!)</definedName>
    <definedName name="SHARED_FORMULA_3_47_3_47_2">SUM(#REF!)</definedName>
    <definedName name="SHARED_FORMULA_3_59_3_59_5" localSheetId="0">#REF!</definedName>
    <definedName name="SHARED_FORMULA_3_59_3_59_5">#REF!</definedName>
    <definedName name="SHARED_FORMULA_3_77_3_77_5" localSheetId="0">#REF!</definedName>
    <definedName name="SHARED_FORMULA_3_77_3_77_5">#REF!</definedName>
    <definedName name="SHARED_FORMULA_3_94_3_94_5" localSheetId="0">#REF!</definedName>
    <definedName name="SHARED_FORMULA_3_94_3_94_5">#REF!</definedName>
    <definedName name="SHARED_FORMULA_4_133_4_133_5" localSheetId="0">SUM(#REF!)-#REF!-#REF!-#REF!</definedName>
    <definedName name="SHARED_FORMULA_4_133_4_133_5">SUM(#REF!)-#REF!-#REF!-#REF!</definedName>
    <definedName name="SHARED_FORMULA_4_136_4_136_4" localSheetId="0">SUM(#REF!)</definedName>
    <definedName name="SHARED_FORMULA_4_136_4_136_4">SUM(#REF!)</definedName>
    <definedName name="SHARED_FORMULA_4_200_4_200_4" localSheetId="0">SUM(#REF!)</definedName>
    <definedName name="SHARED_FORMULA_4_200_4_200_4">SUM(#REF!)</definedName>
    <definedName name="SHARED_FORMULA_4_264_4_264_4" localSheetId="0">SUM(#REF!)</definedName>
    <definedName name="SHARED_FORMULA_4_264_4_264_4">SUM(#REF!)</definedName>
    <definedName name="SHARED_FORMULA_4_322_4_322_4" localSheetId="0">SUM(#REF!,#REF!,#REF!)</definedName>
    <definedName name="SHARED_FORMULA_4_322_4_322_4">SUM(#REF!,#REF!,#REF!)</definedName>
    <definedName name="SHARED_FORMULA_4_43_4_43_3" localSheetId="0">SUM(#REF!,#REF!,#REF!,#REF!,#REF!,#REF!,#REF!,#REF!,#REF!,#REF!,#REF!,#REF!,#REF!,#REF!)</definedName>
    <definedName name="SHARED_FORMULA_4_43_4_43_3">SUM(#REF!,#REF!,#REF!,#REF!,#REF!,#REF!,#REF!,#REF!,#REF!,#REF!,#REF!,#REF!,#REF!,#REF!)</definedName>
    <definedName name="SHARED_FORMULA_4_58_4_58_2" localSheetId="0">SUM(#REF!,#REF!,#REF!,#REF!,#REF!,#REF!,#REF!,#REF!,#REF!,#REF!,#REF!)</definedName>
    <definedName name="SHARED_FORMULA_4_58_4_58_2">SUM(#REF!,#REF!,#REF!,#REF!,#REF!,#REF!,#REF!,#REF!,#REF!,#REF!,#REF!)</definedName>
    <definedName name="SHARED_FORMULA_4_73_4_73_4" localSheetId="0">SUM(#REF!)</definedName>
    <definedName name="SHARED_FORMULA_4_73_4_73_4">SUM(#REF!)</definedName>
    <definedName name="SHARED_FORMULA_4_8_4_8_4" localSheetId="0">SUM(#REF!)</definedName>
    <definedName name="SHARED_FORMULA_4_8_4_8_4">SUM(#REF!)</definedName>
    <definedName name="SHARED_FORMULA_4_9_4_9_3" localSheetId="0">SUM(#REF!)</definedName>
    <definedName name="SHARED_FORMULA_4_9_4_9_3">SUM(#REF!)</definedName>
    <definedName name="SHARED_FORMULA_5_108_5_108_5" localSheetId="0">#REF!</definedName>
    <definedName name="SHARED_FORMULA_5_108_5_108_5">#REF!</definedName>
    <definedName name="SHARED_FORMULA_5_109_5_109_5" localSheetId="0">#REF!</definedName>
    <definedName name="SHARED_FORMULA_5_109_5_109_5">#REF!</definedName>
    <definedName name="SHARED_FORMULA_5_129_5_129_5" localSheetId="0">#REF!</definedName>
    <definedName name="SHARED_FORMULA_5_129_5_129_5">#REF!</definedName>
    <definedName name="SHARED_FORMULA_5_19_5_19_5" localSheetId="0">#REF!</definedName>
    <definedName name="SHARED_FORMULA_5_19_5_19_5">#REF!</definedName>
    <definedName name="SHARED_FORMULA_5_28_5_28_5" localSheetId="0">#REF!</definedName>
    <definedName name="SHARED_FORMULA_5_28_5_28_5">#REF!</definedName>
    <definedName name="SHARED_FORMULA_5_288_5_288_4" localSheetId="0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 localSheetId="0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 localSheetId="0">#REF!</definedName>
    <definedName name="SHARED_FORMULA_5_35_5_35_5">#REF!</definedName>
    <definedName name="SHARED_FORMULA_5_69_5_69_5" localSheetId="0">#REF!</definedName>
    <definedName name="SHARED_FORMULA_5_69_5_69_5">#REF!</definedName>
    <definedName name="SHARED_FORMULA_5_7_5_7_5" localSheetId="0">#REF!</definedName>
    <definedName name="SHARED_FORMULA_5_7_5_7_5">#REF!</definedName>
    <definedName name="SHARED_FORMULA_6_5_6_5_0" localSheetId="0">#REF!/#REF!*100</definedName>
    <definedName name="SHARED_FORMULA_6_5_6_5_0">#REF!/#REF!*100</definedName>
    <definedName name="SHARED_FORMULA_7_62_7_62_5" localSheetId="0">#REF!</definedName>
    <definedName name="SHARED_FORMULA_7_62_7_62_5">#REF!</definedName>
    <definedName name="SHARED_FORMULA_7_82_7_82_5" localSheetId="0">#REF!</definedName>
    <definedName name="SHARED_FORMULA_7_82_7_82_5">#REF!</definedName>
    <definedName name="SHARED_FORMULA_7_93_7_93_5" localSheetId="0">#REF!</definedName>
    <definedName name="SHARED_FORMULA_7_93_7_93_5">#REF!</definedName>
    <definedName name="SHARED_FORMULA_8_48_8_48_5" localSheetId="0">#REF!</definedName>
    <definedName name="SHARED_FORMULA_8_48_8_48_5">#REF!</definedName>
    <definedName name="SHARED_FORMULA_9_112_9_112_5" localSheetId="0">#REF!</definedName>
    <definedName name="SHARED_FORMULA_9_112_9_112_5">#REF!</definedName>
    <definedName name="SHARED_FORMULA_9_118_9_118_5" localSheetId="0">#REF!</definedName>
    <definedName name="SHARED_FORMULA_9_118_9_118_5">#REF!</definedName>
    <definedName name="SHARED_FORMULA_9_44_9_44_5" localSheetId="0">#REF!</definedName>
    <definedName name="SHARED_FORMULA_9_44_9_44_5">#REF!</definedName>
    <definedName name="SHARED_FORMULA_9_53_9_53_5" localSheetId="0">#REF!</definedName>
    <definedName name="SHARED_FORMULA_9_53_9_53_5">#REF!</definedName>
    <definedName name="SHARED_FORMULA_9_77_9_77_5" localSheetId="0">#REF!</definedName>
    <definedName name="SHARED_FORMULA_9_77_9_77_5">#REF!</definedName>
    <definedName name="SHARED_FORMULA_9_98_9_98_5" localSheetId="0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99" i="8" l="1"/>
  <c r="G100" i="8"/>
  <c r="G101" i="8"/>
  <c r="G102" i="8"/>
  <c r="G68" i="8"/>
  <c r="G70" i="8"/>
  <c r="G69" i="8"/>
  <c r="G46" i="8"/>
  <c r="G45" i="8"/>
  <c r="G29" i="8"/>
  <c r="G30" i="8"/>
  <c r="G31" i="8"/>
  <c r="G32" i="8"/>
  <c r="G33" i="8"/>
  <c r="G34" i="8"/>
  <c r="G38" i="8"/>
  <c r="G59" i="8"/>
  <c r="G28" i="8"/>
  <c r="G11" i="8"/>
  <c r="C53" i="8"/>
  <c r="E53" i="8"/>
  <c r="F53" i="8"/>
  <c r="B53" i="8"/>
  <c r="C36" i="8"/>
  <c r="D36" i="8"/>
  <c r="E36" i="8"/>
  <c r="F36" i="8"/>
  <c r="B36" i="8"/>
  <c r="C67" i="8"/>
  <c r="D67" i="8"/>
  <c r="E67" i="8"/>
  <c r="F67" i="8"/>
  <c r="B67" i="8"/>
  <c r="C44" i="8"/>
  <c r="E44" i="8"/>
  <c r="F44" i="8"/>
  <c r="B44" i="8"/>
  <c r="C10" i="8"/>
  <c r="E10" i="8"/>
  <c r="F10" i="8"/>
  <c r="B10" i="8"/>
  <c r="G67" i="8" l="1"/>
  <c r="J59" i="8"/>
  <c r="K59" i="8" s="1"/>
  <c r="J69" i="8"/>
  <c r="K69" i="8" s="1"/>
  <c r="J70" i="8"/>
  <c r="K70" i="8" s="1"/>
  <c r="J68" i="8"/>
  <c r="K68" i="8" s="1"/>
  <c r="I67" i="8"/>
  <c r="H67" i="8"/>
  <c r="J32" i="8"/>
  <c r="K32" i="8" s="1"/>
  <c r="J38" i="8"/>
  <c r="K38" i="8" s="1"/>
  <c r="J30" i="8"/>
  <c r="K30" i="8" s="1"/>
  <c r="J34" i="8"/>
  <c r="K34" i="8" s="1"/>
  <c r="J31" i="8"/>
  <c r="K31" i="8" s="1"/>
  <c r="J29" i="8"/>
  <c r="K29" i="8" s="1"/>
  <c r="J33" i="8"/>
  <c r="K33" i="8" s="1"/>
  <c r="J67" i="8" l="1"/>
  <c r="K67" i="8" s="1"/>
  <c r="J28" i="8"/>
  <c r="K28" i="8" s="1"/>
  <c r="C97" i="8"/>
  <c r="C104" i="8" s="1"/>
  <c r="E97" i="8"/>
  <c r="E104" i="8" s="1"/>
  <c r="F97" i="8"/>
  <c r="F104" i="8" s="1"/>
  <c r="B97" i="8"/>
  <c r="B104" i="8" s="1"/>
  <c r="G98" i="8"/>
  <c r="D98" i="8"/>
  <c r="G27" i="8"/>
  <c r="G57" i="8"/>
  <c r="G58" i="8"/>
  <c r="G20" i="8"/>
  <c r="G97" i="8" l="1"/>
  <c r="J99" i="8"/>
  <c r="K99" i="8" s="1"/>
  <c r="J101" i="8"/>
  <c r="K101" i="8" s="1"/>
  <c r="J102" i="8"/>
  <c r="K102" i="8" s="1"/>
  <c r="J57" i="8"/>
  <c r="K57" i="8" s="1"/>
  <c r="I97" i="8"/>
  <c r="I104" i="8" s="1"/>
  <c r="J100" i="8"/>
  <c r="K100" i="8" s="1"/>
  <c r="G104" i="8"/>
  <c r="D97" i="8"/>
  <c r="D104" i="8" s="1"/>
  <c r="H97" i="8"/>
  <c r="H104" i="8" s="1"/>
  <c r="J98" i="8"/>
  <c r="K98" i="8" s="1"/>
  <c r="J58" i="8"/>
  <c r="K58" i="8" s="1"/>
  <c r="J97" i="8" l="1"/>
  <c r="J27" i="8"/>
  <c r="K27" i="8" s="1"/>
  <c r="G91" i="8"/>
  <c r="G37" i="8"/>
  <c r="G36" i="8" s="1"/>
  <c r="G26" i="8"/>
  <c r="G55" i="8"/>
  <c r="G56" i="8"/>
  <c r="G25" i="8"/>
  <c r="G24" i="8"/>
  <c r="G18" i="8"/>
  <c r="I36" i="8"/>
  <c r="H36" i="8"/>
  <c r="J104" i="8" l="1"/>
  <c r="K104" i="8" s="1"/>
  <c r="K97" i="8"/>
  <c r="J20" i="8"/>
  <c r="K20" i="8" s="1"/>
  <c r="J26" i="8"/>
  <c r="K26" i="8" s="1"/>
  <c r="J37" i="8"/>
  <c r="E40" i="8"/>
  <c r="F40" i="8"/>
  <c r="B40" i="8"/>
  <c r="C63" i="8"/>
  <c r="E63" i="8"/>
  <c r="F63" i="8"/>
  <c r="B63" i="8"/>
  <c r="C89" i="8"/>
  <c r="C93" i="8" s="1"/>
  <c r="E89" i="8"/>
  <c r="E93" i="8" s="1"/>
  <c r="F89" i="8"/>
  <c r="F93" i="8" s="1"/>
  <c r="B89" i="8"/>
  <c r="B93" i="8" s="1"/>
  <c r="G90" i="8"/>
  <c r="G89" i="8" s="1"/>
  <c r="D90" i="8"/>
  <c r="D89" i="8" s="1"/>
  <c r="I80" i="8"/>
  <c r="H80" i="8"/>
  <c r="G81" i="8"/>
  <c r="G80" i="8" s="1"/>
  <c r="D81" i="8"/>
  <c r="D80" i="8" s="1"/>
  <c r="C80" i="8"/>
  <c r="E80" i="8"/>
  <c r="F80" i="8"/>
  <c r="B80" i="8"/>
  <c r="J83" i="8"/>
  <c r="I83" i="8"/>
  <c r="H83" i="8"/>
  <c r="G83" i="8"/>
  <c r="F83" i="8"/>
  <c r="E83" i="8"/>
  <c r="D83" i="8"/>
  <c r="C83" i="8"/>
  <c r="B83" i="8"/>
  <c r="I53" i="8"/>
  <c r="G54" i="8"/>
  <c r="G53" i="8" s="1"/>
  <c r="D54" i="8"/>
  <c r="D53" i="8" s="1"/>
  <c r="D46" i="8"/>
  <c r="D45" i="8"/>
  <c r="C50" i="8"/>
  <c r="E50" i="8"/>
  <c r="F50" i="8"/>
  <c r="B50" i="8"/>
  <c r="C40" i="8"/>
  <c r="C73" i="8"/>
  <c r="D73" i="8"/>
  <c r="E73" i="8"/>
  <c r="F73" i="8"/>
  <c r="G73" i="8"/>
  <c r="H73" i="8"/>
  <c r="I73" i="8"/>
  <c r="J73" i="8"/>
  <c r="D22" i="8"/>
  <c r="D23" i="8"/>
  <c r="D11" i="8"/>
  <c r="J36" i="8" l="1"/>
  <c r="K36" i="8" s="1"/>
  <c r="K37" i="8"/>
  <c r="I44" i="8"/>
  <c r="I50" i="8" s="1"/>
  <c r="H53" i="8"/>
  <c r="H63" i="8" s="1"/>
  <c r="H44" i="8"/>
  <c r="H50" i="8" s="1"/>
  <c r="G44" i="8"/>
  <c r="G50" i="8" s="1"/>
  <c r="D44" i="8"/>
  <c r="I63" i="8"/>
  <c r="J55" i="8"/>
  <c r="K55" i="8" s="1"/>
  <c r="J18" i="8"/>
  <c r="K18" i="8" s="1"/>
  <c r="E85" i="8"/>
  <c r="J56" i="8"/>
  <c r="K56" i="8" s="1"/>
  <c r="J25" i="8"/>
  <c r="K25" i="8" s="1"/>
  <c r="J24" i="8"/>
  <c r="K24" i="8" s="1"/>
  <c r="D63" i="8"/>
  <c r="G63" i="8"/>
  <c r="J91" i="8"/>
  <c r="K91" i="8" s="1"/>
  <c r="B85" i="8"/>
  <c r="H85" i="8"/>
  <c r="J90" i="8"/>
  <c r="K90" i="8" s="1"/>
  <c r="D93" i="8"/>
  <c r="G93" i="8"/>
  <c r="I89" i="8"/>
  <c r="I93" i="8" s="1"/>
  <c r="H89" i="8"/>
  <c r="H93" i="8" s="1"/>
  <c r="B76" i="8"/>
  <c r="E76" i="8"/>
  <c r="G85" i="8"/>
  <c r="C85" i="8"/>
  <c r="I85" i="8"/>
  <c r="C76" i="8"/>
  <c r="D85" i="8"/>
  <c r="F85" i="8"/>
  <c r="J81" i="8"/>
  <c r="F76" i="8"/>
  <c r="J45" i="8"/>
  <c r="K45" i="8" s="1"/>
  <c r="J46" i="8"/>
  <c r="K46" i="8" s="1"/>
  <c r="D50" i="8"/>
  <c r="J54" i="8"/>
  <c r="J80" i="8" l="1"/>
  <c r="K81" i="8"/>
  <c r="J53" i="8"/>
  <c r="K53" i="8" s="1"/>
  <c r="J44" i="8"/>
  <c r="J63" i="8"/>
  <c r="K63" i="8" s="1"/>
  <c r="J89" i="8"/>
  <c r="G23" i="8"/>
  <c r="G22" i="8"/>
  <c r="J85" i="8" l="1"/>
  <c r="K85" i="8" s="1"/>
  <c r="K80" i="8"/>
  <c r="J93" i="8"/>
  <c r="K93" i="8" s="1"/>
  <c r="K89" i="8"/>
  <c r="J50" i="8"/>
  <c r="K50" i="8" s="1"/>
  <c r="K44" i="8"/>
  <c r="J22" i="8"/>
  <c r="K22" i="8" s="1"/>
  <c r="J23" i="8"/>
  <c r="K23" i="8" s="1"/>
  <c r="D19" i="8"/>
  <c r="D21" i="8"/>
  <c r="G21" i="8" l="1"/>
  <c r="J21" i="8" l="1"/>
  <c r="K21" i="8" s="1"/>
  <c r="G19" i="8"/>
  <c r="J11" i="8" l="1"/>
  <c r="K11" i="8" s="1"/>
  <c r="J19" i="8"/>
  <c r="K19" i="8" s="1"/>
  <c r="G17" i="8" l="1"/>
  <c r="G16" i="8"/>
  <c r="G15" i="8"/>
  <c r="G14" i="8"/>
  <c r="G13" i="8"/>
  <c r="G12" i="8"/>
  <c r="I10" i="8" l="1"/>
  <c r="G10" i="8"/>
  <c r="G40" i="8" s="1"/>
  <c r="G76" i="8" s="1"/>
  <c r="H10" i="8"/>
  <c r="H40" i="8" s="1"/>
  <c r="H76" i="8" s="1"/>
  <c r="I40" i="8"/>
  <c r="I76" i="8" s="1"/>
  <c r="J12" i="8"/>
  <c r="K12" i="8" s="1"/>
  <c r="J16" i="8"/>
  <c r="K16" i="8" s="1"/>
  <c r="J13" i="8"/>
  <c r="K13" i="8" s="1"/>
  <c r="J15" i="8"/>
  <c r="K15" i="8" s="1"/>
  <c r="J17" i="8"/>
  <c r="K17" i="8" s="1"/>
  <c r="J14" i="8"/>
  <c r="K14" i="8" s="1"/>
  <c r="D13" i="8"/>
  <c r="D14" i="8"/>
  <c r="D15" i="8"/>
  <c r="D16" i="8"/>
  <c r="D17" i="8"/>
  <c r="D12" i="8"/>
  <c r="J10" i="8" l="1"/>
  <c r="D10" i="8"/>
  <c r="D40" i="8" s="1"/>
  <c r="D76" i="8" s="1"/>
  <c r="J40" i="8" l="1"/>
  <c r="K10" i="8"/>
  <c r="J76" i="8" l="1"/>
  <c r="K76" i="8" s="1"/>
  <c r="K40" i="8"/>
</calcChain>
</file>

<file path=xl/sharedStrings.xml><?xml version="1.0" encoding="utf-8"?>
<sst xmlns="http://schemas.openxmlformats.org/spreadsheetml/2006/main" count="89" uniqueCount="77">
  <si>
    <t>ÖNKORMÁNYZAT</t>
  </si>
  <si>
    <t>Működési célú visszatérítendő támogatások, kölcsönök visszatérülése államháztartáson kívülről</t>
  </si>
  <si>
    <t>Felhalmozási célú átvett pénzeszközök államháztartáson kívülről (vissza nem térítendő)</t>
  </si>
  <si>
    <t>Felhalmozási célú visszatérítendő támogatások, kölcsönök visszatérülése államháztartáson kívülről</t>
  </si>
  <si>
    <t>Felhalmozási célú visszatérítendő támogatások, kölcsönök visszatérülése összesen:</t>
  </si>
  <si>
    <t>Felhalmozási célú visszatérítendő támogatások, kölcsönök visszatérülése államháztartáson belülről</t>
  </si>
  <si>
    <t>Működési célú visszatérítendő támogatások, kölcsönök visszatérülése államháztartáson belülre</t>
  </si>
  <si>
    <t>Felhalmozási célú támogatások államháztartáson belülről (vissza nem térítendő)</t>
  </si>
  <si>
    <t>Működési célú támogatások államháztartáson belülről (vissza nem térítendő)</t>
  </si>
  <si>
    <t>Működési célra átvett pénzeszközök államháztartáson kívülről (vissza nem térítendő)</t>
  </si>
  <si>
    <t>Működési célú támogatások és átvett pénzeszközök (vissza nem térítendő) összesen:</t>
  </si>
  <si>
    <t>Felhalmozási célú támogatások és átvett pénzeszközök (vissza nem térítendő) összesen:</t>
  </si>
  <si>
    <t>ÖNKORMÁNYZATI TÁMOGATÁSOK ÉS ÁTVETT PÉNZESZKÖZÖK (VISSZATÉRÍTENDŐ ÉS VISSZA NEM TÉRÍTENDŐ) MINDÖSSZESEN:</t>
  </si>
  <si>
    <t>Garancia és kezességvállalásból származó bevétel államháztartáson kívülről</t>
  </si>
  <si>
    <t>Működési célú visszatérítendő támogatások, kölcsönök visszatérülése</t>
  </si>
  <si>
    <t>Felhalmozási célú garancia és kezességvállalásból származó bevétel államháztartáson kívülről</t>
  </si>
  <si>
    <t>Megnevezés</t>
  </si>
  <si>
    <t>Települési önkormányzatok egyes köznevelési feladatainak támogatása</t>
  </si>
  <si>
    <t>Települési önkormányzatok kulturális feladatainak támogatása</t>
  </si>
  <si>
    <t>Komárom és Környéke Önkormányzati Társulástól jelzőrendszer működtetésének támogatása</t>
  </si>
  <si>
    <t>KOMÁROM VÁROS EGÉSZSÉGÜGYI ALAPELLÁTÁSI SZOLGÁLATA</t>
  </si>
  <si>
    <t>KOMÁROM VÁROS EGÉSZSÉGÜGYI ALAPELLÁTÁSI SZOLGÁLATA TÁMOGATÁSOK ÉS ÁTVETT PÉNZESZKÖZÖK (VISSZATÉRÍTENDŐ ÉS VISSZA NEM TÉRÍTENDŐ) MINDÖSSZESEN:</t>
  </si>
  <si>
    <t>E Ft</t>
  </si>
  <si>
    <t>18. melléklet</t>
  </si>
  <si>
    <t>Szociális és Gyermekvédelmi Főigazgatóság jelzőrendszeres házi segítségnyújtás támogatása</t>
  </si>
  <si>
    <t>Nemzeti Egészségbiztosítási Alapkezelő finanszírozás</t>
  </si>
  <si>
    <t>Közfoglalkoztatáshoz nyújtott támogatás</t>
  </si>
  <si>
    <t>Önként vállalt feladatok</t>
  </si>
  <si>
    <t>Kötelező feladatok</t>
  </si>
  <si>
    <t>Összesen</t>
  </si>
  <si>
    <t>KEHOP 2.2.2. Komárom Város szennyvízelvezetésének és tisztításának fejlesztése</t>
  </si>
  <si>
    <t>Helyi önkormányzatok működésének általnos támogatása</t>
  </si>
  <si>
    <t>Települési önkormányzatok szociális és gyermekjóléti feladatainak támogatása</t>
  </si>
  <si>
    <t>Települési önkormányzatok gyerekétkeztetési  feladatainak támogatása</t>
  </si>
  <si>
    <t>Települési önkormányzatok múzeális intézményi feladatainak támogatása</t>
  </si>
  <si>
    <t>KOMTHERMÁL Kft-nek nyújtott működési kölcsön visszatérülés</t>
  </si>
  <si>
    <t>Elszámolásból származó bevételek</t>
  </si>
  <si>
    <t>2022. évi bérintézkedések támogatása</t>
  </si>
  <si>
    <t>Komáromi Távhő Kft-nek nyújtott működési kölcsön visszatérülés</t>
  </si>
  <si>
    <t>KOMÁROMI POLGÁRMESTERI HIVATAL</t>
  </si>
  <si>
    <t>Országgyűlési választások, népszavazás kiadásainak támogatása</t>
  </si>
  <si>
    <t>KOMÁROMI POLGÁRMESTERI HIVATAL TÁMOGATÁSOK ÉS ÁTVETT PÉNZESZKÖZÖK (VISSZATÉRÍTENDŐ ÉS VISSZA NEM TÉRÍTENDŐ) MINDÖSSZESEN:</t>
  </si>
  <si>
    <t xml:space="preserve"> </t>
  </si>
  <si>
    <t>5/2022.(II.10.) önk rendelet eredeti ei</t>
  </si>
  <si>
    <t>2022. évi népszámlálás végrehajtásával kapcsolatos feladatok kiadásaira</t>
  </si>
  <si>
    <t>TOP-PLUSZ-2.1.1-21-KO1-2022-00002 Önk. ép.energetikai korszerűsítése (Kistáltos, Színes Óvoda)</t>
  </si>
  <si>
    <t>TOP-PLUSZ-3.3.1-21-KO1-2022-0007 Gyermeknevelést támogató hum. inf.fejl. (Gesztenyés Óvoda)</t>
  </si>
  <si>
    <t>Elvonások és befizetések bevételei</t>
  </si>
  <si>
    <t>Magánszemély támogatása az önkormányzat önként vállalt feladataira</t>
  </si>
  <si>
    <t>Ideiglenes védelemre jogosult vagy a menedékes szállása és ellátása utáni támogatás</t>
  </si>
  <si>
    <t>Nyári diákmunka</t>
  </si>
  <si>
    <t>Mikro-, kis- és középvállalk. számára biztosított IPA adókedvezmény miatti bevétel kiesés tám.</t>
  </si>
  <si>
    <t>TOP-7.1.1-16-H-ERFA-2020-00619 Koppánymonostori Dózsa György Művelődési Ház bővítése</t>
  </si>
  <si>
    <t>SKHU/WETA/1901/1.1/026 Kisprojekt Alap</t>
  </si>
  <si>
    <t>KOMÁROMI KLAPKA GYÖRGY MÚZEUM</t>
  </si>
  <si>
    <t>KOMÁROMI KLAPKA GYÖRGY MÚZEUM TÁMOGATÁSOK ÉS ÁTVETT PÉNZESZKÖZÖK (VISSZATÉRÍTENDŐ ÉS VISSZA NEM TÉRÍTENDŐ) MINDÖSSZESEN:</t>
  </si>
  <si>
    <t>Római kori légiótábor régészti feltárására Brigetióban</t>
  </si>
  <si>
    <t>Brigetió légiótábor feltárásának folytatására  a Komárom/Szőny, Stadion úton</t>
  </si>
  <si>
    <t>Brigetiói római kori falfestmények restaurálására</t>
  </si>
  <si>
    <t>Komárom újjáépítése Trianon után című időszaki kiállítás megrendezésére</t>
  </si>
  <si>
    <t>Kulturális bértámogatás</t>
  </si>
  <si>
    <t>Önkormányzatok rendkívüli támogatása</t>
  </si>
  <si>
    <t>Bursa Hungarica ösztöndíj visszatérülés</t>
  </si>
  <si>
    <t>TOP-7.1.1-16-H-ESZA-2020-01921 ZÖLD KOMÁROM - ZÖLD JÖVŐ</t>
  </si>
  <si>
    <t>TOP-7.1.1 CLLD</t>
  </si>
  <si>
    <t>SKHU/WETA/1901 Szeresd és védd a Duna két partját!</t>
  </si>
  <si>
    <t>SKHU/1601/2.2.1 KN-KN IMPRO TRANS</t>
  </si>
  <si>
    <t>SKHU/WETA/1901/4.1/220 Klapka 200 pályázat</t>
  </si>
  <si>
    <t>TOP-1.1.2-16 Inkubátorház pályázat</t>
  </si>
  <si>
    <t>Működési támogatások visszatérülése</t>
  </si>
  <si>
    <t>Munkáltatói kölcsön visszatérülés</t>
  </si>
  <si>
    <t>Laktanya köz közműfejlesztés törlesztés</t>
  </si>
  <si>
    <t>Vételár törlesztés</t>
  </si>
  <si>
    <t>Teljesítés</t>
  </si>
  <si>
    <t>Teljesítés %-a</t>
  </si>
  <si>
    <t>2022. évi kapott visszatérítendő és vissza nem térítendő támogatások és pénzeszközátvételek Komárom  Város Önkormányzatánál és Intézményeinél</t>
  </si>
  <si>
    <t>10/2023. (V.31.)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</si>
</sst>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name val="Times New Roman"/>
      <family val="1"/>
      <charset val="238"/>
    </font>
    <font>
      <sz val="8"/>
      <name val="Times New Roman CE"/>
      <charset val="238"/>
    </font>
    <font>
      <sz val="12"/>
      <name val="Times New Roman"/>
      <family val="1"/>
      <charset val="238"/>
    </font>
    <font>
      <b/>
      <sz val="12"/>
      <name val="Arial"/>
      <family val="2"/>
      <charset val="238"/>
    </font>
    <font>
      <b/>
      <u/>
      <sz val="10"/>
      <name val="Arial"/>
      <family val="2"/>
      <charset val="238"/>
    </font>
    <font>
      <sz val="11"/>
      <color rgb="FF000000"/>
      <name val="Calibri"/>
      <family val="2"/>
      <charset val="238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gray06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5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1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3" borderId="0" applyNumberFormat="0" applyBorder="0" applyAlignment="0" applyProtection="0"/>
    <xf numFmtId="0" fontId="5" fillId="9" borderId="0" applyNumberFormat="0" applyBorder="0" applyAlignment="0" applyProtection="0"/>
    <xf numFmtId="0" fontId="6" fillId="7" borderId="1" applyNumberFormat="0" applyAlignment="0" applyProtection="0"/>
    <xf numFmtId="0" fontId="7" fillId="34" borderId="1" applyNumberFormat="0" applyAlignment="0" applyProtection="0"/>
    <xf numFmtId="0" fontId="8" fillId="35" borderId="2" applyNumberFormat="0" applyAlignment="0" applyProtection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8" fillId="36" borderId="2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10" borderId="0" applyNumberFormat="0" applyBorder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2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6" fillId="13" borderId="1" applyNumberFormat="0" applyAlignment="0" applyProtection="0"/>
    <xf numFmtId="0" fontId="2" fillId="37" borderId="10" applyNumberFormat="0" applyFont="0" applyAlignment="0" applyProtection="0"/>
    <xf numFmtId="0" fontId="4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41" borderId="0" applyNumberFormat="0" applyBorder="0" applyAlignment="0" applyProtection="0"/>
    <xf numFmtId="0" fontId="15" fillId="4" borderId="0" applyNumberFormat="0" applyBorder="0" applyAlignment="0" applyProtection="0"/>
    <xf numFmtId="0" fontId="17" fillId="42" borderId="11" applyNumberFormat="0" applyAlignment="0" applyProtection="0"/>
    <xf numFmtId="0" fontId="16" fillId="0" borderId="9" applyNumberFormat="0" applyFill="0" applyAlignment="0" applyProtection="0"/>
    <xf numFmtId="0" fontId="13" fillId="0" borderId="0" applyNumberFormat="0" applyFill="0" applyBorder="0" applyAlignment="0" applyProtection="0"/>
    <xf numFmtId="0" fontId="18" fillId="43" borderId="0" applyNumberFormat="0" applyBorder="0" applyAlignment="0" applyProtection="0"/>
    <xf numFmtId="0" fontId="21" fillId="0" borderId="0"/>
    <xf numFmtId="0" fontId="19" fillId="44" borderId="10" applyNumberFormat="0" applyAlignment="0" applyProtection="0"/>
    <xf numFmtId="0" fontId="17" fillId="34" borderId="11" applyNumberFormat="0" applyAlignment="0" applyProtection="0"/>
    <xf numFmtId="0" fontId="20" fillId="0" borderId="12" applyNumberFormat="0" applyFill="0" applyAlignment="0" applyProtection="0"/>
    <xf numFmtId="0" fontId="5" fillId="3" borderId="0" applyNumberFormat="0" applyBorder="0" applyAlignment="0" applyProtection="0"/>
    <xf numFmtId="0" fontId="18" fillId="45" borderId="0" applyNumberFormat="0" applyBorder="0" applyAlignment="0" applyProtection="0"/>
    <xf numFmtId="0" fontId="7" fillId="42" borderId="1" applyNumberFormat="0" applyAlignment="0" applyProtection="0"/>
    <xf numFmtId="0" fontId="9" fillId="0" borderId="0" applyNumberFormat="0" applyFill="0" applyBorder="0" applyAlignment="0" applyProtection="0"/>
    <xf numFmtId="0" fontId="20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1" fillId="0" borderId="0"/>
    <xf numFmtId="0" fontId="33" fillId="0" borderId="0"/>
  </cellStyleXfs>
  <cellXfs count="58">
    <xf numFmtId="0" fontId="0" fillId="0" borderId="0" xfId="0"/>
    <xf numFmtId="0" fontId="21" fillId="0" borderId="0" xfId="74"/>
    <xf numFmtId="3" fontId="21" fillId="0" borderId="0" xfId="74" applyNumberFormat="1"/>
    <xf numFmtId="0" fontId="25" fillId="0" borderId="0" xfId="74" applyFont="1"/>
    <xf numFmtId="0" fontId="26" fillId="0" borderId="0" xfId="74" applyFont="1"/>
    <xf numFmtId="3" fontId="26" fillId="0" borderId="0" xfId="74" applyNumberFormat="1" applyFont="1"/>
    <xf numFmtId="0" fontId="21" fillId="0" borderId="0" xfId="74" applyAlignment="1">
      <alignment wrapText="1"/>
    </xf>
    <xf numFmtId="0" fontId="24" fillId="0" borderId="0" xfId="74" applyFont="1" applyAlignment="1">
      <alignment wrapText="1"/>
    </xf>
    <xf numFmtId="0" fontId="27" fillId="0" borderId="0" xfId="74" applyFont="1"/>
    <xf numFmtId="0" fontId="29" fillId="0" borderId="0" xfId="0" applyFont="1" applyAlignment="1">
      <alignment wrapText="1"/>
    </xf>
    <xf numFmtId="3" fontId="23" fillId="0" borderId="13" xfId="74" applyNumberFormat="1" applyFont="1" applyBorder="1"/>
    <xf numFmtId="3" fontId="28" fillId="0" borderId="13" xfId="74" applyNumberFormat="1" applyFont="1" applyBorder="1"/>
    <xf numFmtId="0" fontId="23" fillId="0" borderId="15" xfId="74" applyFont="1" applyBorder="1" applyAlignment="1">
      <alignment wrapText="1"/>
    </xf>
    <xf numFmtId="3" fontId="23" fillId="0" borderId="15" xfId="74" applyNumberFormat="1" applyFont="1" applyBorder="1"/>
    <xf numFmtId="0" fontId="21" fillId="0" borderId="0" xfId="74" applyAlignment="1">
      <alignment horizontal="right"/>
    </xf>
    <xf numFmtId="3" fontId="21" fillId="0" borderId="13" xfId="74" applyNumberFormat="1" applyBorder="1"/>
    <xf numFmtId="0" fontId="21" fillId="0" borderId="13" xfId="74" applyBorder="1"/>
    <xf numFmtId="3" fontId="22" fillId="0" borderId="13" xfId="74" applyNumberFormat="1" applyFont="1" applyBorder="1"/>
    <xf numFmtId="0" fontId="26" fillId="0" borderId="14" xfId="74" applyFont="1" applyBorder="1" applyAlignment="1">
      <alignment horizontal="center" vertical="center" wrapText="1"/>
    </xf>
    <xf numFmtId="3" fontId="26" fillId="0" borderId="14" xfId="74" applyNumberFormat="1" applyFont="1" applyBorder="1" applyAlignment="1">
      <alignment horizontal="center" vertical="center" wrapText="1"/>
    </xf>
    <xf numFmtId="0" fontId="21" fillId="0" borderId="13" xfId="74" applyBorder="1" applyAlignment="1">
      <alignment wrapText="1"/>
    </xf>
    <xf numFmtId="0" fontId="26" fillId="0" borderId="13" xfId="74" applyFont="1" applyBorder="1" applyAlignment="1">
      <alignment wrapText="1"/>
    </xf>
    <xf numFmtId="3" fontId="26" fillId="0" borderId="13" xfId="74" applyNumberFormat="1" applyFont="1" applyBorder="1"/>
    <xf numFmtId="0" fontId="27" fillId="0" borderId="13" xfId="74" applyFont="1" applyBorder="1" applyAlignment="1">
      <alignment wrapText="1"/>
    </xf>
    <xf numFmtId="3" fontId="27" fillId="0" borderId="13" xfId="74" applyNumberFormat="1" applyFont="1" applyBorder="1"/>
    <xf numFmtId="3" fontId="21" fillId="47" borderId="13" xfId="74" applyNumberFormat="1" applyFill="1" applyBorder="1"/>
    <xf numFmtId="0" fontId="21" fillId="0" borderId="14" xfId="74" applyBorder="1" applyAlignment="1">
      <alignment wrapText="1"/>
    </xf>
    <xf numFmtId="3" fontId="21" fillId="0" borderId="14" xfId="74" applyNumberFormat="1" applyBorder="1"/>
    <xf numFmtId="0" fontId="26" fillId="46" borderId="13" xfId="74" applyFont="1" applyFill="1" applyBorder="1" applyAlignment="1">
      <alignment vertical="center" wrapText="1"/>
    </xf>
    <xf numFmtId="3" fontId="26" fillId="46" borderId="13" xfId="74" applyNumberFormat="1" applyFont="1" applyFill="1" applyBorder="1" applyAlignment="1">
      <alignment vertical="center"/>
    </xf>
    <xf numFmtId="0" fontId="32" fillId="0" borderId="13" xfId="74" applyFont="1" applyBorder="1" applyAlignment="1">
      <alignment wrapText="1"/>
    </xf>
    <xf numFmtId="0" fontId="0" fillId="0" borderId="13" xfId="0" applyBorder="1"/>
    <xf numFmtId="0" fontId="26" fillId="0" borderId="16" xfId="74" applyFont="1" applyBorder="1" applyAlignment="1">
      <alignment horizontal="center" vertical="center" wrapText="1"/>
    </xf>
    <xf numFmtId="10" fontId="21" fillId="0" borderId="0" xfId="74" applyNumberFormat="1"/>
    <xf numFmtId="0" fontId="21" fillId="0" borderId="16" xfId="74" applyBorder="1"/>
    <xf numFmtId="3" fontId="26" fillId="0" borderId="16" xfId="74" applyNumberFormat="1" applyFont="1" applyBorder="1"/>
    <xf numFmtId="3" fontId="21" fillId="0" borderId="16" xfId="74" applyNumberFormat="1" applyBorder="1"/>
    <xf numFmtId="3" fontId="27" fillId="0" borderId="16" xfId="74" applyNumberFormat="1" applyFont="1" applyBorder="1"/>
    <xf numFmtId="3" fontId="23" fillId="0" borderId="16" xfId="74" applyNumberFormat="1" applyFont="1" applyBorder="1"/>
    <xf numFmtId="3" fontId="28" fillId="0" borderId="16" xfId="74" applyNumberFormat="1" applyFont="1" applyBorder="1"/>
    <xf numFmtId="3" fontId="22" fillId="0" borderId="16" xfId="74" applyNumberFormat="1" applyFont="1" applyBorder="1"/>
    <xf numFmtId="3" fontId="21" fillId="47" borderId="16" xfId="74" applyNumberFormat="1" applyFill="1" applyBorder="1"/>
    <xf numFmtId="3" fontId="26" fillId="46" borderId="16" xfId="74" applyNumberFormat="1" applyFont="1" applyFill="1" applyBorder="1" applyAlignment="1">
      <alignment vertical="center"/>
    </xf>
    <xf numFmtId="10" fontId="21" fillId="0" borderId="13" xfId="74" applyNumberFormat="1" applyBorder="1"/>
    <xf numFmtId="10" fontId="21" fillId="46" borderId="13" xfId="74" applyNumberFormat="1" applyFill="1" applyBorder="1"/>
    <xf numFmtId="0" fontId="21" fillId="0" borderId="13" xfId="74" applyBorder="1" applyAlignment="1">
      <alignment horizontal="center" vertical="center"/>
    </xf>
    <xf numFmtId="0" fontId="31" fillId="0" borderId="0" xfId="74" applyFont="1" applyAlignment="1">
      <alignment horizontal="center" vertical="center" wrapText="1"/>
    </xf>
    <xf numFmtId="3" fontId="21" fillId="0" borderId="0" xfId="74" applyNumberFormat="1" applyAlignment="1">
      <alignment horizontal="right"/>
    </xf>
    <xf numFmtId="0" fontId="26" fillId="0" borderId="14" xfId="74" applyFont="1" applyBorder="1" applyAlignment="1">
      <alignment horizontal="center" vertical="center" wrapText="1"/>
    </xf>
    <xf numFmtId="0" fontId="26" fillId="0" borderId="19" xfId="74" applyFont="1" applyBorder="1" applyAlignment="1">
      <alignment horizontal="center" vertical="center" wrapText="1"/>
    </xf>
    <xf numFmtId="3" fontId="26" fillId="0" borderId="13" xfId="74" applyNumberFormat="1" applyFont="1" applyBorder="1" applyAlignment="1">
      <alignment horizontal="center" vertical="center" wrapText="1"/>
    </xf>
    <xf numFmtId="3" fontId="26" fillId="0" borderId="14" xfId="74" applyNumberFormat="1" applyFont="1" applyBorder="1" applyAlignment="1">
      <alignment horizontal="center" vertical="center" wrapText="1"/>
    </xf>
    <xf numFmtId="3" fontId="26" fillId="0" borderId="16" xfId="74" applyNumberFormat="1" applyFont="1" applyBorder="1" applyAlignment="1">
      <alignment horizontal="center" vertical="center" wrapText="1"/>
    </xf>
    <xf numFmtId="3" fontId="26" fillId="0" borderId="15" xfId="74" applyNumberFormat="1" applyFont="1" applyBorder="1" applyAlignment="1">
      <alignment horizontal="center" vertical="center" wrapText="1"/>
    </xf>
    <xf numFmtId="3" fontId="26" fillId="0" borderId="17" xfId="74" applyNumberFormat="1" applyFont="1" applyBorder="1" applyAlignment="1">
      <alignment horizontal="center" vertical="center" wrapText="1"/>
    </xf>
    <xf numFmtId="0" fontId="30" fillId="0" borderId="0" xfId="74" applyFont="1" applyAlignment="1">
      <alignment horizontal="right"/>
    </xf>
    <xf numFmtId="0" fontId="29" fillId="0" borderId="0" xfId="0" applyFont="1" applyAlignment="1">
      <alignment horizontal="right" wrapText="1"/>
    </xf>
    <xf numFmtId="0" fontId="26" fillId="0" borderId="18" xfId="74" applyFont="1" applyBorder="1" applyAlignment="1">
      <alignment horizontal="center" vertical="center" wrapText="1"/>
    </xf>
  </cellXfs>
  <cellStyles count="86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rmál 2" xfId="84" xr:uid="{C5AFF968-1962-4327-8A6A-A9EC22D702BE}"/>
    <cellStyle name="Normál 3" xfId="85" xr:uid="{98CC869E-DAA9-4158-BC07-F2D5E47CEDE8}"/>
    <cellStyle name="Normál_Beruh.felú-átadott-átvett" xfId="74" xr:uid="{00000000-0005-0000-0000-00004A000000}"/>
    <cellStyle name="Note" xfId="75" xr:uid="{00000000-0005-0000-0000-00004B000000}"/>
    <cellStyle name="Output" xfId="76" xr:uid="{00000000-0005-0000-0000-00004C000000}"/>
    <cellStyle name="Összesen" xfId="77" builtinId="25" customBuiltin="1"/>
    <cellStyle name="Rossz" xfId="78" builtinId="27" customBuiltin="1"/>
    <cellStyle name="Semleges" xfId="79" builtinId="28" customBuiltin="1"/>
    <cellStyle name="Számítás" xfId="80" builtinId="22" customBuiltin="1"/>
    <cellStyle name="Title" xfId="81" xr:uid="{00000000-0005-0000-0000-000051000000}"/>
    <cellStyle name="Total" xfId="82" xr:uid="{00000000-0005-0000-0000-000052000000}"/>
    <cellStyle name="Warning Text" xfId="83" xr:uid="{00000000-0005-0000-0000-00005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OMBOR~1\LOCALS~1\Temp\2012.%20&#233;vi%20k&#246;lts&#233;gvet&#233;si%20t&#225;bl&#225;k%202010.01.05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z. melléklet"/>
      <sheetName val="1.a1.b. melléklet"/>
      <sheetName val="2. sz. melléklet"/>
      <sheetName val="3.sz. melléklet"/>
      <sheetName val="4. sz. melléklet"/>
      <sheetName val="5. sz. melléklet"/>
      <sheetName val="6. sz. melléklet"/>
      <sheetName val="8. sz. melléklet"/>
      <sheetName val="9. sz. melléklet"/>
      <sheetName val="10. sz. melléklet"/>
      <sheetName val="11. sz. melléklet"/>
      <sheetName val="12. sz. melléklet"/>
      <sheetName val="13. sz. melléklet"/>
      <sheetName val="14. sz. melléklet"/>
      <sheetName val="15. sz. melléklet"/>
      <sheetName val="16. sz. melléklet"/>
      <sheetName val="17.sz. melléklet"/>
      <sheetName val="17.a. 17.b. sz. melléklet"/>
      <sheetName val="18. sz. melléklet"/>
      <sheetName val="Kiadások elemzése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04"/>
  <sheetViews>
    <sheetView tabSelected="1" zoomScaleNormal="100" zoomScaleSheetLayoutView="100" workbookViewId="0">
      <pane ySplit="7" topLeftCell="A8" activePane="bottomLeft" state="frozen"/>
      <selection pane="bottomLeft" activeCell="F39" sqref="F39"/>
    </sheetView>
  </sheetViews>
  <sheetFormatPr defaultRowHeight="12.75" x14ac:dyDescent="0.2"/>
  <cols>
    <col min="1" max="1" width="84.140625" style="6" customWidth="1"/>
    <col min="2" max="2" width="14.7109375" style="2" customWidth="1"/>
    <col min="3" max="3" width="10.7109375" style="1" customWidth="1"/>
    <col min="4" max="4" width="12.7109375" style="2" customWidth="1"/>
    <col min="5" max="5" width="9.140625" style="2"/>
    <col min="6" max="7" width="9.140625" style="1"/>
    <col min="8" max="8" width="10.42578125" style="1" bestFit="1" customWidth="1"/>
    <col min="9" max="9" width="9.140625" style="1"/>
    <col min="10" max="10" width="10.42578125" style="1" bestFit="1" customWidth="1"/>
    <col min="11" max="11" width="12.7109375" style="1" bestFit="1" customWidth="1"/>
    <col min="12" max="16384" width="9.140625" style="1"/>
  </cols>
  <sheetData>
    <row r="1" spans="1:11" x14ac:dyDescent="0.2">
      <c r="I1" s="47" t="s">
        <v>23</v>
      </c>
      <c r="J1" s="47"/>
      <c r="K1" s="47"/>
    </row>
    <row r="2" spans="1:11" x14ac:dyDescent="0.2">
      <c r="A2" s="7"/>
      <c r="B2" s="3"/>
    </row>
    <row r="3" spans="1:11" ht="32.25" customHeight="1" x14ac:dyDescent="0.2">
      <c r="A3" s="46" t="s">
        <v>75</v>
      </c>
      <c r="B3" s="46"/>
      <c r="C3" s="46"/>
      <c r="D3" s="46"/>
      <c r="E3" s="46"/>
      <c r="F3" s="46"/>
      <c r="G3" s="46"/>
      <c r="H3" s="46"/>
      <c r="I3" s="46"/>
      <c r="J3" s="46"/>
      <c r="K3" s="46"/>
    </row>
    <row r="4" spans="1:11" ht="12.75" customHeight="1" x14ac:dyDescent="0.2">
      <c r="A4" s="56"/>
      <c r="B4" s="56"/>
      <c r="C4" s="9"/>
    </row>
    <row r="5" spans="1:11" ht="15.75" x14ac:dyDescent="0.25">
      <c r="A5" s="55"/>
      <c r="B5" s="55"/>
      <c r="K5" s="14" t="s">
        <v>22</v>
      </c>
    </row>
    <row r="6" spans="1:11" ht="38.25" customHeight="1" x14ac:dyDescent="0.2">
      <c r="A6" s="48" t="s">
        <v>16</v>
      </c>
      <c r="B6" s="48" t="s">
        <v>28</v>
      </c>
      <c r="C6" s="48" t="s">
        <v>27</v>
      </c>
      <c r="D6" s="50" t="s">
        <v>43</v>
      </c>
      <c r="E6" s="52" t="s">
        <v>76</v>
      </c>
      <c r="F6" s="53"/>
      <c r="G6" s="54"/>
      <c r="H6" s="52" t="s">
        <v>73</v>
      </c>
      <c r="I6" s="53"/>
      <c r="J6" s="53"/>
      <c r="K6" s="45" t="s">
        <v>74</v>
      </c>
    </row>
    <row r="7" spans="1:11" ht="51" x14ac:dyDescent="0.2">
      <c r="A7" s="57"/>
      <c r="B7" s="57"/>
      <c r="C7" s="49"/>
      <c r="D7" s="51"/>
      <c r="E7" s="18" t="s">
        <v>28</v>
      </c>
      <c r="F7" s="19" t="s">
        <v>27</v>
      </c>
      <c r="G7" s="18" t="s">
        <v>29</v>
      </c>
      <c r="H7" s="18" t="s">
        <v>28</v>
      </c>
      <c r="I7" s="19" t="s">
        <v>27</v>
      </c>
      <c r="J7" s="32" t="s">
        <v>29</v>
      </c>
      <c r="K7" s="45"/>
    </row>
    <row r="8" spans="1:11" x14ac:dyDescent="0.2">
      <c r="A8" s="21" t="s">
        <v>0</v>
      </c>
      <c r="B8" s="22"/>
      <c r="C8" s="15"/>
      <c r="D8" s="15"/>
      <c r="E8" s="15"/>
      <c r="F8" s="16"/>
      <c r="G8" s="16"/>
      <c r="H8" s="16"/>
      <c r="I8" s="16"/>
      <c r="J8" s="34"/>
      <c r="K8" s="16"/>
    </row>
    <row r="9" spans="1:11" x14ac:dyDescent="0.2">
      <c r="A9" s="20"/>
      <c r="B9" s="15"/>
      <c r="C9" s="15"/>
      <c r="D9" s="15"/>
      <c r="E9" s="15"/>
      <c r="F9" s="16"/>
      <c r="G9" s="16"/>
      <c r="H9" s="16"/>
      <c r="I9" s="16"/>
      <c r="J9" s="34"/>
      <c r="K9" s="16"/>
    </row>
    <row r="10" spans="1:11" s="4" customFormat="1" x14ac:dyDescent="0.2">
      <c r="A10" s="21" t="s">
        <v>8</v>
      </c>
      <c r="B10" s="22">
        <f>SUM(B11:B34)</f>
        <v>1532244</v>
      </c>
      <c r="C10" s="22">
        <f t="shared" ref="C10:J10" si="0">SUM(C11:C34)</f>
        <v>6847</v>
      </c>
      <c r="D10" s="22">
        <f t="shared" si="0"/>
        <v>1539091</v>
      </c>
      <c r="E10" s="22">
        <f t="shared" si="0"/>
        <v>2331941</v>
      </c>
      <c r="F10" s="22">
        <f t="shared" si="0"/>
        <v>11121</v>
      </c>
      <c r="G10" s="22">
        <f t="shared" si="0"/>
        <v>2343062</v>
      </c>
      <c r="H10" s="22">
        <f t="shared" si="0"/>
        <v>2331941</v>
      </c>
      <c r="I10" s="22">
        <f t="shared" si="0"/>
        <v>11121</v>
      </c>
      <c r="J10" s="35">
        <f t="shared" si="0"/>
        <v>2343062</v>
      </c>
      <c r="K10" s="43">
        <f>SUM(J10/G10)</f>
        <v>1</v>
      </c>
    </row>
    <row r="11" spans="1:11" s="4" customFormat="1" ht="12.75" customHeight="1" x14ac:dyDescent="0.2">
      <c r="A11" s="20" t="s">
        <v>31</v>
      </c>
      <c r="B11" s="15">
        <v>426552</v>
      </c>
      <c r="C11" s="15"/>
      <c r="D11" s="15">
        <f>SUM(B11:C11)</f>
        <v>426552</v>
      </c>
      <c r="E11" s="15">
        <v>426552</v>
      </c>
      <c r="F11" s="15"/>
      <c r="G11" s="15">
        <f>SUM(E11:F11)</f>
        <v>426552</v>
      </c>
      <c r="H11" s="15">
        <v>426552</v>
      </c>
      <c r="I11" s="15"/>
      <c r="J11" s="36">
        <f>SUM(H11:I11)</f>
        <v>426552</v>
      </c>
      <c r="K11" s="43">
        <f t="shared" ref="K11:K70" si="1">SUM(J11/G11)</f>
        <v>1</v>
      </c>
    </row>
    <row r="12" spans="1:11" x14ac:dyDescent="0.2">
      <c r="A12" s="20" t="s">
        <v>17</v>
      </c>
      <c r="B12" s="15">
        <v>423272</v>
      </c>
      <c r="C12" s="15"/>
      <c r="D12" s="15">
        <f>SUM(B12:C12)</f>
        <v>423272</v>
      </c>
      <c r="E12" s="15">
        <v>428459</v>
      </c>
      <c r="F12" s="15"/>
      <c r="G12" s="15">
        <f>SUM(E12:F12)</f>
        <v>428459</v>
      </c>
      <c r="H12" s="15">
        <v>428459</v>
      </c>
      <c r="I12" s="15"/>
      <c r="J12" s="36">
        <f>SUM(H12:I12)</f>
        <v>428459</v>
      </c>
      <c r="K12" s="43">
        <f t="shared" si="1"/>
        <v>1</v>
      </c>
    </row>
    <row r="13" spans="1:11" x14ac:dyDescent="0.2">
      <c r="A13" s="20" t="s">
        <v>32</v>
      </c>
      <c r="B13" s="15">
        <v>327440</v>
      </c>
      <c r="C13" s="15"/>
      <c r="D13" s="15">
        <f t="shared" ref="D13:D23" si="2">SUM(B13:C13)</f>
        <v>327440</v>
      </c>
      <c r="E13" s="15">
        <v>438553</v>
      </c>
      <c r="F13" s="15"/>
      <c r="G13" s="15">
        <f t="shared" ref="G13:G34" si="3">SUM(E13:F13)</f>
        <v>438553</v>
      </c>
      <c r="H13" s="15">
        <v>438553</v>
      </c>
      <c r="I13" s="15"/>
      <c r="J13" s="36">
        <f t="shared" ref="J13:J34" si="4">SUM(H13:I13)</f>
        <v>438553</v>
      </c>
      <c r="K13" s="43">
        <f t="shared" si="1"/>
        <v>1</v>
      </c>
    </row>
    <row r="14" spans="1:11" x14ac:dyDescent="0.2">
      <c r="A14" s="20" t="s">
        <v>33</v>
      </c>
      <c r="B14" s="15">
        <v>149922</v>
      </c>
      <c r="C14" s="15"/>
      <c r="D14" s="15">
        <f t="shared" si="2"/>
        <v>149922</v>
      </c>
      <c r="E14" s="15">
        <v>215614</v>
      </c>
      <c r="F14" s="15"/>
      <c r="G14" s="15">
        <f t="shared" si="3"/>
        <v>215614</v>
      </c>
      <c r="H14" s="15">
        <v>215614</v>
      </c>
      <c r="I14" s="15"/>
      <c r="J14" s="36">
        <f t="shared" si="4"/>
        <v>215614</v>
      </c>
      <c r="K14" s="43">
        <f t="shared" si="1"/>
        <v>1</v>
      </c>
    </row>
    <row r="15" spans="1:11" x14ac:dyDescent="0.2">
      <c r="A15" s="20" t="s">
        <v>18</v>
      </c>
      <c r="B15" s="15">
        <v>42448</v>
      </c>
      <c r="C15" s="15"/>
      <c r="D15" s="15">
        <f t="shared" si="2"/>
        <v>42448</v>
      </c>
      <c r="E15" s="15">
        <v>43843</v>
      </c>
      <c r="F15" s="15"/>
      <c r="G15" s="15">
        <f t="shared" si="3"/>
        <v>43843</v>
      </c>
      <c r="H15" s="15">
        <v>43843</v>
      </c>
      <c r="I15" s="15"/>
      <c r="J15" s="36">
        <f t="shared" si="4"/>
        <v>43843</v>
      </c>
      <c r="K15" s="43">
        <f t="shared" si="1"/>
        <v>1</v>
      </c>
    </row>
    <row r="16" spans="1:11" x14ac:dyDescent="0.2">
      <c r="A16" s="20" t="s">
        <v>34</v>
      </c>
      <c r="B16" s="15">
        <v>18700</v>
      </c>
      <c r="C16" s="15"/>
      <c r="D16" s="15">
        <f t="shared" si="2"/>
        <v>18700</v>
      </c>
      <c r="E16" s="15">
        <v>18700</v>
      </c>
      <c r="F16" s="15"/>
      <c r="G16" s="15">
        <f t="shared" si="3"/>
        <v>18700</v>
      </c>
      <c r="H16" s="15">
        <v>18700</v>
      </c>
      <c r="I16" s="15"/>
      <c r="J16" s="36">
        <f t="shared" si="4"/>
        <v>18700</v>
      </c>
      <c r="K16" s="43">
        <f t="shared" si="1"/>
        <v>1</v>
      </c>
    </row>
    <row r="17" spans="1:11" x14ac:dyDescent="0.2">
      <c r="A17" s="20" t="s">
        <v>36</v>
      </c>
      <c r="B17" s="15">
        <v>5244</v>
      </c>
      <c r="C17" s="15"/>
      <c r="D17" s="15">
        <f t="shared" si="2"/>
        <v>5244</v>
      </c>
      <c r="E17" s="15">
        <v>10552</v>
      </c>
      <c r="F17" s="15"/>
      <c r="G17" s="15">
        <f t="shared" si="3"/>
        <v>10552</v>
      </c>
      <c r="H17" s="15">
        <v>10552</v>
      </c>
      <c r="I17" s="15"/>
      <c r="J17" s="36">
        <f t="shared" si="4"/>
        <v>10552</v>
      </c>
      <c r="K17" s="43">
        <f t="shared" si="1"/>
        <v>1</v>
      </c>
    </row>
    <row r="18" spans="1:11" x14ac:dyDescent="0.2">
      <c r="A18" s="20" t="s">
        <v>47</v>
      </c>
      <c r="B18" s="15"/>
      <c r="C18" s="15"/>
      <c r="D18" s="15"/>
      <c r="E18" s="15">
        <v>5244</v>
      </c>
      <c r="F18" s="15"/>
      <c r="G18" s="15">
        <f t="shared" si="3"/>
        <v>5244</v>
      </c>
      <c r="H18" s="15">
        <v>5244</v>
      </c>
      <c r="I18" s="15"/>
      <c r="J18" s="36">
        <f t="shared" si="4"/>
        <v>5244</v>
      </c>
      <c r="K18" s="43">
        <f t="shared" si="1"/>
        <v>1</v>
      </c>
    </row>
    <row r="19" spans="1:11" x14ac:dyDescent="0.2">
      <c r="A19" s="20" t="s">
        <v>26</v>
      </c>
      <c r="B19" s="15">
        <v>4500</v>
      </c>
      <c r="C19" s="15"/>
      <c r="D19" s="15">
        <f t="shared" si="2"/>
        <v>4500</v>
      </c>
      <c r="E19" s="15">
        <v>2879</v>
      </c>
      <c r="F19" s="15"/>
      <c r="G19" s="15">
        <f t="shared" si="3"/>
        <v>2879</v>
      </c>
      <c r="H19" s="15">
        <v>2879</v>
      </c>
      <c r="I19" s="15"/>
      <c r="J19" s="36">
        <f t="shared" si="4"/>
        <v>2879</v>
      </c>
      <c r="K19" s="43">
        <f t="shared" si="1"/>
        <v>1</v>
      </c>
    </row>
    <row r="20" spans="1:11" x14ac:dyDescent="0.2">
      <c r="A20" s="20" t="s">
        <v>50</v>
      </c>
      <c r="B20" s="15"/>
      <c r="C20" s="15"/>
      <c r="D20" s="15"/>
      <c r="E20" s="15">
        <v>2254</v>
      </c>
      <c r="F20" s="15"/>
      <c r="G20" s="15">
        <f t="shared" si="3"/>
        <v>2254</v>
      </c>
      <c r="H20" s="15">
        <v>2254</v>
      </c>
      <c r="I20" s="15"/>
      <c r="J20" s="36">
        <f t="shared" si="4"/>
        <v>2254</v>
      </c>
      <c r="K20" s="43">
        <f t="shared" si="1"/>
        <v>1</v>
      </c>
    </row>
    <row r="21" spans="1:11" x14ac:dyDescent="0.2">
      <c r="A21" s="20" t="s">
        <v>24</v>
      </c>
      <c r="B21" s="15"/>
      <c r="C21" s="15">
        <v>2220</v>
      </c>
      <c r="D21" s="15">
        <f t="shared" si="2"/>
        <v>2220</v>
      </c>
      <c r="E21" s="15"/>
      <c r="F21" s="15">
        <v>2222</v>
      </c>
      <c r="G21" s="15">
        <f t="shared" si="3"/>
        <v>2222</v>
      </c>
      <c r="H21" s="15"/>
      <c r="I21" s="15">
        <v>2222</v>
      </c>
      <c r="J21" s="36">
        <f t="shared" si="4"/>
        <v>2222</v>
      </c>
      <c r="K21" s="43">
        <f t="shared" si="1"/>
        <v>1</v>
      </c>
    </row>
    <row r="22" spans="1:11" x14ac:dyDescent="0.2">
      <c r="A22" s="20" t="s">
        <v>19</v>
      </c>
      <c r="B22" s="15"/>
      <c r="C22" s="15">
        <v>4627</v>
      </c>
      <c r="D22" s="15">
        <f t="shared" si="2"/>
        <v>4627</v>
      </c>
      <c r="E22" s="15"/>
      <c r="F22" s="15">
        <v>4627</v>
      </c>
      <c r="G22" s="15">
        <f t="shared" si="3"/>
        <v>4627</v>
      </c>
      <c r="H22" s="15"/>
      <c r="I22" s="15">
        <v>4627</v>
      </c>
      <c r="J22" s="36">
        <f t="shared" si="4"/>
        <v>4627</v>
      </c>
      <c r="K22" s="43">
        <f t="shared" si="1"/>
        <v>1</v>
      </c>
    </row>
    <row r="23" spans="1:11" x14ac:dyDescent="0.2">
      <c r="A23" s="15" t="s">
        <v>37</v>
      </c>
      <c r="B23" s="15">
        <v>134166</v>
      </c>
      <c r="C23" s="15"/>
      <c r="D23" s="15">
        <f t="shared" si="2"/>
        <v>134166</v>
      </c>
      <c r="E23" s="15">
        <v>134166</v>
      </c>
      <c r="F23" s="15"/>
      <c r="G23" s="15">
        <f t="shared" si="3"/>
        <v>134166</v>
      </c>
      <c r="H23" s="15">
        <v>134166</v>
      </c>
      <c r="I23" s="15"/>
      <c r="J23" s="36">
        <f t="shared" si="4"/>
        <v>134166</v>
      </c>
      <c r="K23" s="43">
        <f t="shared" si="1"/>
        <v>1</v>
      </c>
    </row>
    <row r="24" spans="1:11" ht="12.75" customHeight="1" x14ac:dyDescent="0.2">
      <c r="A24" s="20" t="s">
        <v>46</v>
      </c>
      <c r="B24" s="15"/>
      <c r="C24" s="15"/>
      <c r="D24" s="15"/>
      <c r="E24" s="15">
        <v>8532</v>
      </c>
      <c r="F24" s="15"/>
      <c r="G24" s="15">
        <f t="shared" si="3"/>
        <v>8532</v>
      </c>
      <c r="H24" s="15">
        <v>8532</v>
      </c>
      <c r="I24" s="15"/>
      <c r="J24" s="36">
        <f t="shared" si="4"/>
        <v>8532</v>
      </c>
      <c r="K24" s="43">
        <f t="shared" si="1"/>
        <v>1</v>
      </c>
    </row>
    <row r="25" spans="1:11" ht="12.75" customHeight="1" x14ac:dyDescent="0.2">
      <c r="A25" s="20" t="s">
        <v>45</v>
      </c>
      <c r="B25" s="15"/>
      <c r="C25" s="15"/>
      <c r="D25" s="15"/>
      <c r="E25" s="15">
        <v>5491</v>
      </c>
      <c r="F25" s="15"/>
      <c r="G25" s="15">
        <f t="shared" si="3"/>
        <v>5491</v>
      </c>
      <c r="H25" s="15">
        <v>5491</v>
      </c>
      <c r="I25" s="15"/>
      <c r="J25" s="36">
        <f t="shared" si="4"/>
        <v>5491</v>
      </c>
      <c r="K25" s="43">
        <f t="shared" si="1"/>
        <v>1</v>
      </c>
    </row>
    <row r="26" spans="1:11" ht="12.75" customHeight="1" x14ac:dyDescent="0.2">
      <c r="A26" s="20" t="s">
        <v>49</v>
      </c>
      <c r="B26" s="15"/>
      <c r="C26" s="15"/>
      <c r="D26" s="15"/>
      <c r="E26" s="15"/>
      <c r="F26" s="15">
        <v>3912</v>
      </c>
      <c r="G26" s="15">
        <f t="shared" si="3"/>
        <v>3912</v>
      </c>
      <c r="H26" s="15"/>
      <c r="I26" s="15">
        <v>3912</v>
      </c>
      <c r="J26" s="36">
        <f t="shared" si="4"/>
        <v>3912</v>
      </c>
      <c r="K26" s="43">
        <f t="shared" si="1"/>
        <v>1</v>
      </c>
    </row>
    <row r="27" spans="1:11" ht="12.75" customHeight="1" x14ac:dyDescent="0.2">
      <c r="A27" s="20" t="s">
        <v>51</v>
      </c>
      <c r="B27" s="15"/>
      <c r="C27" s="15"/>
      <c r="D27" s="15"/>
      <c r="E27" s="15">
        <v>305904</v>
      </c>
      <c r="F27" s="15"/>
      <c r="G27" s="15">
        <f t="shared" si="3"/>
        <v>305904</v>
      </c>
      <c r="H27" s="15">
        <v>305904</v>
      </c>
      <c r="I27" s="15"/>
      <c r="J27" s="36">
        <f t="shared" si="4"/>
        <v>305904</v>
      </c>
      <c r="K27" s="43">
        <f t="shared" si="1"/>
        <v>1</v>
      </c>
    </row>
    <row r="28" spans="1:11" ht="12.75" customHeight="1" x14ac:dyDescent="0.2">
      <c r="A28" s="20" t="s">
        <v>61</v>
      </c>
      <c r="B28" s="15"/>
      <c r="C28" s="15"/>
      <c r="D28" s="15"/>
      <c r="E28" s="15">
        <v>276977</v>
      </c>
      <c r="F28" s="15"/>
      <c r="G28" s="15">
        <f t="shared" si="3"/>
        <v>276977</v>
      </c>
      <c r="H28" s="15">
        <v>276977</v>
      </c>
      <c r="I28" s="15"/>
      <c r="J28" s="36">
        <f t="shared" si="4"/>
        <v>276977</v>
      </c>
      <c r="K28" s="43">
        <f t="shared" si="1"/>
        <v>1</v>
      </c>
    </row>
    <row r="29" spans="1:11" ht="12.75" customHeight="1" x14ac:dyDescent="0.2">
      <c r="A29" s="20" t="s">
        <v>62</v>
      </c>
      <c r="B29" s="15"/>
      <c r="C29" s="15"/>
      <c r="D29" s="15"/>
      <c r="E29" s="15"/>
      <c r="F29" s="15">
        <v>360</v>
      </c>
      <c r="G29" s="15">
        <f t="shared" si="3"/>
        <v>360</v>
      </c>
      <c r="H29" s="15"/>
      <c r="I29" s="15">
        <v>360</v>
      </c>
      <c r="J29" s="36">
        <f t="shared" si="4"/>
        <v>360</v>
      </c>
      <c r="K29" s="43">
        <f t="shared" si="1"/>
        <v>1</v>
      </c>
    </row>
    <row r="30" spans="1:11" ht="12.75" customHeight="1" x14ac:dyDescent="0.2">
      <c r="A30" s="31" t="s">
        <v>63</v>
      </c>
      <c r="B30" s="15"/>
      <c r="C30" s="15"/>
      <c r="D30" s="15"/>
      <c r="E30" s="15">
        <v>20</v>
      </c>
      <c r="F30" s="15"/>
      <c r="G30" s="15">
        <f t="shared" si="3"/>
        <v>20</v>
      </c>
      <c r="H30" s="15">
        <v>20</v>
      </c>
      <c r="I30" s="15"/>
      <c r="J30" s="36">
        <f t="shared" si="4"/>
        <v>20</v>
      </c>
      <c r="K30" s="43">
        <f t="shared" si="1"/>
        <v>1</v>
      </c>
    </row>
    <row r="31" spans="1:11" ht="12.75" customHeight="1" x14ac:dyDescent="0.2">
      <c r="A31" s="31" t="s">
        <v>64</v>
      </c>
      <c r="B31" s="15"/>
      <c r="C31" s="15"/>
      <c r="D31" s="15"/>
      <c r="E31" s="15">
        <v>1726</v>
      </c>
      <c r="F31" s="15"/>
      <c r="G31" s="15">
        <f t="shared" si="3"/>
        <v>1726</v>
      </c>
      <c r="H31" s="15">
        <v>1726</v>
      </c>
      <c r="I31" s="15"/>
      <c r="J31" s="36">
        <f t="shared" si="4"/>
        <v>1726</v>
      </c>
      <c r="K31" s="43">
        <f t="shared" si="1"/>
        <v>1</v>
      </c>
    </row>
    <row r="32" spans="1:11" ht="12.75" customHeight="1" x14ac:dyDescent="0.2">
      <c r="A32" s="31" t="s">
        <v>65</v>
      </c>
      <c r="B32" s="15"/>
      <c r="C32" s="15"/>
      <c r="D32" s="15"/>
      <c r="E32" s="15">
        <v>1859</v>
      </c>
      <c r="F32" s="15"/>
      <c r="G32" s="15">
        <f t="shared" si="3"/>
        <v>1859</v>
      </c>
      <c r="H32" s="15">
        <v>1859</v>
      </c>
      <c r="I32" s="15"/>
      <c r="J32" s="36">
        <f t="shared" si="4"/>
        <v>1859</v>
      </c>
      <c r="K32" s="43">
        <f t="shared" si="1"/>
        <v>1</v>
      </c>
    </row>
    <row r="33" spans="1:11" ht="12.75" customHeight="1" x14ac:dyDescent="0.2">
      <c r="A33" s="31" t="s">
        <v>66</v>
      </c>
      <c r="B33" s="15"/>
      <c r="C33" s="15"/>
      <c r="D33" s="15"/>
      <c r="E33" s="15">
        <v>627</v>
      </c>
      <c r="F33" s="15"/>
      <c r="G33" s="15">
        <f t="shared" si="3"/>
        <v>627</v>
      </c>
      <c r="H33" s="15">
        <v>627</v>
      </c>
      <c r="I33" s="15"/>
      <c r="J33" s="36">
        <f t="shared" si="4"/>
        <v>627</v>
      </c>
      <c r="K33" s="43">
        <f t="shared" si="1"/>
        <v>1</v>
      </c>
    </row>
    <row r="34" spans="1:11" ht="12.75" customHeight="1" x14ac:dyDescent="0.2">
      <c r="A34" s="31" t="s">
        <v>67</v>
      </c>
      <c r="B34" s="15"/>
      <c r="C34" s="15"/>
      <c r="D34" s="15"/>
      <c r="E34" s="15">
        <v>3989</v>
      </c>
      <c r="F34" s="15"/>
      <c r="G34" s="15">
        <f t="shared" si="3"/>
        <v>3989</v>
      </c>
      <c r="H34" s="15">
        <v>3989</v>
      </c>
      <c r="I34" s="15"/>
      <c r="J34" s="36">
        <f t="shared" si="4"/>
        <v>3989</v>
      </c>
      <c r="K34" s="43">
        <f t="shared" si="1"/>
        <v>1</v>
      </c>
    </row>
    <row r="35" spans="1:11" ht="12.75" customHeight="1" x14ac:dyDescent="0.2">
      <c r="A35" s="20"/>
      <c r="B35" s="15"/>
      <c r="C35" s="15"/>
      <c r="D35" s="15"/>
      <c r="E35" s="15"/>
      <c r="F35" s="15"/>
      <c r="G35" s="15"/>
      <c r="H35" s="15"/>
      <c r="I35" s="15"/>
      <c r="J35" s="36"/>
      <c r="K35" s="43"/>
    </row>
    <row r="36" spans="1:11" x14ac:dyDescent="0.2">
      <c r="A36" s="21" t="s">
        <v>9</v>
      </c>
      <c r="B36" s="22">
        <f>SUM(B37:B38)</f>
        <v>0</v>
      </c>
      <c r="C36" s="22">
        <f t="shared" ref="C36:J36" si="5">SUM(C37:C38)</f>
        <v>0</v>
      </c>
      <c r="D36" s="22">
        <f t="shared" si="5"/>
        <v>0</v>
      </c>
      <c r="E36" s="22">
        <f t="shared" si="5"/>
        <v>0</v>
      </c>
      <c r="F36" s="22">
        <f t="shared" si="5"/>
        <v>2915</v>
      </c>
      <c r="G36" s="22">
        <f t="shared" si="5"/>
        <v>2915</v>
      </c>
      <c r="H36" s="22">
        <f t="shared" si="5"/>
        <v>0</v>
      </c>
      <c r="I36" s="22">
        <f t="shared" si="5"/>
        <v>2915</v>
      </c>
      <c r="J36" s="35">
        <f t="shared" si="5"/>
        <v>2915</v>
      </c>
      <c r="K36" s="43">
        <f t="shared" si="1"/>
        <v>1</v>
      </c>
    </row>
    <row r="37" spans="1:11" x14ac:dyDescent="0.2">
      <c r="A37" s="20" t="s">
        <v>48</v>
      </c>
      <c r="B37" s="15"/>
      <c r="C37" s="15"/>
      <c r="D37" s="15"/>
      <c r="E37" s="15"/>
      <c r="F37" s="15">
        <v>995</v>
      </c>
      <c r="G37" s="15">
        <f>SUM(E37:F37)</f>
        <v>995</v>
      </c>
      <c r="H37" s="15"/>
      <c r="I37" s="15">
        <v>995</v>
      </c>
      <c r="J37" s="36">
        <f>SUM(H37:I37)</f>
        <v>995</v>
      </c>
      <c r="K37" s="43">
        <f t="shared" si="1"/>
        <v>1</v>
      </c>
    </row>
    <row r="38" spans="1:11" x14ac:dyDescent="0.2">
      <c r="A38" s="20" t="s">
        <v>69</v>
      </c>
      <c r="B38" s="15"/>
      <c r="C38" s="15"/>
      <c r="D38" s="15"/>
      <c r="E38" s="15"/>
      <c r="F38" s="15">
        <v>1920</v>
      </c>
      <c r="G38" s="15">
        <f>SUM(E38:F38)</f>
        <v>1920</v>
      </c>
      <c r="H38" s="15"/>
      <c r="I38" s="15">
        <v>1920</v>
      </c>
      <c r="J38" s="36">
        <f>SUM(H38:I38)</f>
        <v>1920</v>
      </c>
      <c r="K38" s="43">
        <f t="shared" si="1"/>
        <v>1</v>
      </c>
    </row>
    <row r="39" spans="1:11" x14ac:dyDescent="0.2">
      <c r="A39" s="20"/>
      <c r="B39" s="15"/>
      <c r="C39" s="15"/>
      <c r="D39" s="15"/>
      <c r="E39" s="15"/>
      <c r="F39" s="15"/>
      <c r="G39" s="15"/>
      <c r="H39" s="15"/>
      <c r="I39" s="15"/>
      <c r="J39" s="36"/>
      <c r="K39" s="43"/>
    </row>
    <row r="40" spans="1:11" x14ac:dyDescent="0.2">
      <c r="A40" s="23" t="s">
        <v>10</v>
      </c>
      <c r="B40" s="24">
        <f t="shared" ref="B40:J40" si="6">SUM(B10,B36)</f>
        <v>1532244</v>
      </c>
      <c r="C40" s="24">
        <f t="shared" si="6"/>
        <v>6847</v>
      </c>
      <c r="D40" s="24">
        <f t="shared" si="6"/>
        <v>1539091</v>
      </c>
      <c r="E40" s="24">
        <f t="shared" si="6"/>
        <v>2331941</v>
      </c>
      <c r="F40" s="24">
        <f t="shared" si="6"/>
        <v>14036</v>
      </c>
      <c r="G40" s="24">
        <f t="shared" si="6"/>
        <v>2345977</v>
      </c>
      <c r="H40" s="24">
        <f t="shared" si="6"/>
        <v>2331941</v>
      </c>
      <c r="I40" s="24">
        <f t="shared" si="6"/>
        <v>14036</v>
      </c>
      <c r="J40" s="37">
        <f t="shared" si="6"/>
        <v>2345977</v>
      </c>
      <c r="K40" s="43">
        <f t="shared" si="1"/>
        <v>1</v>
      </c>
    </row>
    <row r="41" spans="1:11" s="4" customFormat="1" x14ac:dyDescent="0.2">
      <c r="A41" s="20"/>
      <c r="B41" s="15"/>
      <c r="C41" s="10"/>
      <c r="D41" s="10"/>
      <c r="E41" s="10"/>
      <c r="F41" s="10"/>
      <c r="G41" s="10"/>
      <c r="H41" s="10"/>
      <c r="I41" s="10"/>
      <c r="J41" s="38"/>
      <c r="K41" s="43"/>
    </row>
    <row r="42" spans="1:11" ht="25.5" x14ac:dyDescent="0.2">
      <c r="A42" s="21" t="s">
        <v>6</v>
      </c>
      <c r="B42" s="22">
        <v>0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35">
        <v>0</v>
      </c>
      <c r="K42" s="43"/>
    </row>
    <row r="43" spans="1:11" s="8" customFormat="1" ht="13.5" x14ac:dyDescent="0.25">
      <c r="A43" s="20"/>
      <c r="B43" s="15"/>
      <c r="C43" s="11"/>
      <c r="D43" s="11"/>
      <c r="E43" s="11"/>
      <c r="F43" s="11"/>
      <c r="G43" s="11"/>
      <c r="H43" s="11"/>
      <c r="I43" s="11"/>
      <c r="J43" s="39"/>
      <c r="K43" s="43"/>
    </row>
    <row r="44" spans="1:11" ht="25.5" x14ac:dyDescent="0.2">
      <c r="A44" s="21" t="s">
        <v>1</v>
      </c>
      <c r="B44" s="22">
        <f t="shared" ref="B44:J44" si="7">SUM(B45:B46)</f>
        <v>17500</v>
      </c>
      <c r="C44" s="22">
        <f t="shared" si="7"/>
        <v>195000</v>
      </c>
      <c r="D44" s="22">
        <f t="shared" si="7"/>
        <v>212500</v>
      </c>
      <c r="E44" s="22">
        <f t="shared" si="7"/>
        <v>30450</v>
      </c>
      <c r="F44" s="22">
        <f t="shared" si="7"/>
        <v>7050</v>
      </c>
      <c r="G44" s="22">
        <f t="shared" si="7"/>
        <v>37500</v>
      </c>
      <c r="H44" s="22">
        <f t="shared" si="7"/>
        <v>37500</v>
      </c>
      <c r="I44" s="22">
        <f t="shared" si="7"/>
        <v>0</v>
      </c>
      <c r="J44" s="35">
        <f t="shared" si="7"/>
        <v>37500</v>
      </c>
      <c r="K44" s="43">
        <f t="shared" si="1"/>
        <v>1</v>
      </c>
    </row>
    <row r="45" spans="1:11" x14ac:dyDescent="0.2">
      <c r="A45" s="20" t="s">
        <v>35</v>
      </c>
      <c r="B45" s="15"/>
      <c r="C45" s="15">
        <v>195000</v>
      </c>
      <c r="D45" s="15">
        <f>SUM(B45:C45)</f>
        <v>195000</v>
      </c>
      <c r="E45" s="15"/>
      <c r="F45" s="15">
        <v>7050</v>
      </c>
      <c r="G45" s="15">
        <f>SUM(E45:F45)</f>
        <v>7050</v>
      </c>
      <c r="H45" s="15"/>
      <c r="I45" s="15"/>
      <c r="J45" s="36">
        <f>SUM(H45:I45)</f>
        <v>0</v>
      </c>
      <c r="K45" s="43">
        <f t="shared" si="1"/>
        <v>0</v>
      </c>
    </row>
    <row r="46" spans="1:11" x14ac:dyDescent="0.2">
      <c r="A46" s="20" t="s">
        <v>38</v>
      </c>
      <c r="B46" s="15">
        <v>17500</v>
      </c>
      <c r="C46" s="15"/>
      <c r="D46" s="15">
        <f>SUM(B46:C46)</f>
        <v>17500</v>
      </c>
      <c r="E46" s="15">
        <v>30450</v>
      </c>
      <c r="F46" s="15"/>
      <c r="G46" s="15">
        <f>SUM(E46:F46)</f>
        <v>30450</v>
      </c>
      <c r="H46" s="15">
        <v>37500</v>
      </c>
      <c r="I46" s="15"/>
      <c r="J46" s="36">
        <f>SUM(H46:I46)</f>
        <v>37500</v>
      </c>
      <c r="K46" s="43">
        <f t="shared" si="1"/>
        <v>1.2315270935960592</v>
      </c>
    </row>
    <row r="47" spans="1:11" s="4" customFormat="1" x14ac:dyDescent="0.2">
      <c r="A47" s="20"/>
      <c r="B47" s="15"/>
      <c r="C47" s="10"/>
      <c r="D47" s="10"/>
      <c r="E47" s="10"/>
      <c r="F47" s="10"/>
      <c r="G47" s="10"/>
      <c r="H47" s="10"/>
      <c r="I47" s="10"/>
      <c r="J47" s="38"/>
      <c r="K47" s="43"/>
    </row>
    <row r="48" spans="1:11" s="4" customFormat="1" x14ac:dyDescent="0.2">
      <c r="A48" s="21" t="s">
        <v>13</v>
      </c>
      <c r="B48" s="22">
        <v>0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35">
        <v>0</v>
      </c>
      <c r="K48" s="43"/>
    </row>
    <row r="49" spans="1:11" x14ac:dyDescent="0.2">
      <c r="A49" s="20"/>
      <c r="B49" s="15"/>
      <c r="C49" s="17"/>
      <c r="D49" s="17"/>
      <c r="E49" s="17"/>
      <c r="F49" s="17"/>
      <c r="G49" s="17"/>
      <c r="H49" s="17"/>
      <c r="I49" s="17"/>
      <c r="J49" s="40"/>
      <c r="K49" s="43"/>
    </row>
    <row r="50" spans="1:11" s="4" customFormat="1" x14ac:dyDescent="0.2">
      <c r="A50" s="23" t="s">
        <v>14</v>
      </c>
      <c r="B50" s="24">
        <f t="shared" ref="B50:J50" si="8">SUM(B42,B44)</f>
        <v>17500</v>
      </c>
      <c r="C50" s="24">
        <f t="shared" si="8"/>
        <v>195000</v>
      </c>
      <c r="D50" s="24">
        <f t="shared" si="8"/>
        <v>212500</v>
      </c>
      <c r="E50" s="24">
        <f t="shared" si="8"/>
        <v>30450</v>
      </c>
      <c r="F50" s="24">
        <f t="shared" si="8"/>
        <v>7050</v>
      </c>
      <c r="G50" s="24">
        <f t="shared" si="8"/>
        <v>37500</v>
      </c>
      <c r="H50" s="24">
        <f t="shared" si="8"/>
        <v>37500</v>
      </c>
      <c r="I50" s="24">
        <f t="shared" si="8"/>
        <v>0</v>
      </c>
      <c r="J50" s="37">
        <f t="shared" si="8"/>
        <v>37500</v>
      </c>
      <c r="K50" s="43">
        <f t="shared" si="1"/>
        <v>1</v>
      </c>
    </row>
    <row r="51" spans="1:11" x14ac:dyDescent="0.2">
      <c r="A51" s="20"/>
      <c r="B51" s="15"/>
      <c r="C51" s="17"/>
      <c r="D51" s="17"/>
      <c r="E51" s="17"/>
      <c r="F51" s="17"/>
      <c r="G51" s="17"/>
      <c r="H51" s="17"/>
      <c r="I51" s="17"/>
      <c r="J51" s="40"/>
      <c r="K51" s="43"/>
    </row>
    <row r="52" spans="1:11" s="8" customFormat="1" ht="13.5" x14ac:dyDescent="0.25">
      <c r="A52" s="20"/>
      <c r="B52" s="15"/>
      <c r="C52" s="11"/>
      <c r="D52" s="11"/>
      <c r="E52" s="11"/>
      <c r="F52" s="11"/>
      <c r="G52" s="11"/>
      <c r="H52" s="11"/>
      <c r="I52" s="11"/>
      <c r="J52" s="39"/>
      <c r="K52" s="43"/>
    </row>
    <row r="53" spans="1:11" x14ac:dyDescent="0.2">
      <c r="A53" s="21" t="s">
        <v>7</v>
      </c>
      <c r="B53" s="22">
        <f>SUM(B54:B59)</f>
        <v>157734</v>
      </c>
      <c r="C53" s="22">
        <f t="shared" ref="C53:J53" si="9">SUM(C54:C59)</f>
        <v>0</v>
      </c>
      <c r="D53" s="22">
        <f t="shared" si="9"/>
        <v>157734</v>
      </c>
      <c r="E53" s="22">
        <f t="shared" si="9"/>
        <v>971312</v>
      </c>
      <c r="F53" s="22">
        <f t="shared" si="9"/>
        <v>0</v>
      </c>
      <c r="G53" s="22">
        <f t="shared" si="9"/>
        <v>971312</v>
      </c>
      <c r="H53" s="22">
        <f t="shared" si="9"/>
        <v>971313</v>
      </c>
      <c r="I53" s="22">
        <f t="shared" si="9"/>
        <v>0</v>
      </c>
      <c r="J53" s="35">
        <f t="shared" si="9"/>
        <v>971313</v>
      </c>
      <c r="K53" s="43">
        <f t="shared" si="1"/>
        <v>1.000001029535309</v>
      </c>
    </row>
    <row r="54" spans="1:11" x14ac:dyDescent="0.2">
      <c r="A54" s="15" t="s">
        <v>30</v>
      </c>
      <c r="B54" s="25">
        <v>157734</v>
      </c>
      <c r="C54" s="25"/>
      <c r="D54" s="25">
        <f>SUM(B54:C54)</f>
        <v>157734</v>
      </c>
      <c r="E54" s="25">
        <v>0</v>
      </c>
      <c r="F54" s="25"/>
      <c r="G54" s="25">
        <f>SUM(E54:F54)</f>
        <v>0</v>
      </c>
      <c r="H54" s="25"/>
      <c r="I54" s="25"/>
      <c r="J54" s="41">
        <f t="shared" ref="J54:J59" si="10">SUM(H54:I54)</f>
        <v>0</v>
      </c>
      <c r="K54" s="43"/>
    </row>
    <row r="55" spans="1:11" ht="12.75" customHeight="1" x14ac:dyDescent="0.2">
      <c r="A55" s="20" t="s">
        <v>46</v>
      </c>
      <c r="B55" s="25"/>
      <c r="C55" s="25"/>
      <c r="D55" s="25"/>
      <c r="E55" s="25">
        <v>470950</v>
      </c>
      <c r="F55" s="25"/>
      <c r="G55" s="25">
        <f t="shared" ref="G55:G59" si="11">SUM(E55:F55)</f>
        <v>470950</v>
      </c>
      <c r="H55" s="25">
        <v>470950</v>
      </c>
      <c r="I55" s="25"/>
      <c r="J55" s="41">
        <f t="shared" si="10"/>
        <v>470950</v>
      </c>
      <c r="K55" s="43">
        <f t="shared" si="1"/>
        <v>1</v>
      </c>
    </row>
    <row r="56" spans="1:11" ht="12.75" customHeight="1" x14ac:dyDescent="0.2">
      <c r="A56" s="20" t="s">
        <v>45</v>
      </c>
      <c r="B56" s="25"/>
      <c r="C56" s="25"/>
      <c r="D56" s="25"/>
      <c r="E56" s="25">
        <v>180482</v>
      </c>
      <c r="F56" s="25"/>
      <c r="G56" s="25">
        <f t="shared" si="11"/>
        <v>180482</v>
      </c>
      <c r="H56" s="25">
        <v>180482</v>
      </c>
      <c r="I56" s="25"/>
      <c r="J56" s="41">
        <f t="shared" si="10"/>
        <v>180482</v>
      </c>
      <c r="K56" s="43">
        <f t="shared" si="1"/>
        <v>1</v>
      </c>
    </row>
    <row r="57" spans="1:11" ht="12.75" customHeight="1" x14ac:dyDescent="0.2">
      <c r="A57" s="20" t="s">
        <v>52</v>
      </c>
      <c r="B57" s="25"/>
      <c r="C57" s="25"/>
      <c r="D57" s="25"/>
      <c r="E57" s="25">
        <v>1345</v>
      </c>
      <c r="F57" s="25"/>
      <c r="G57" s="25">
        <f t="shared" si="11"/>
        <v>1345</v>
      </c>
      <c r="H57" s="25">
        <v>1345</v>
      </c>
      <c r="I57" s="25"/>
      <c r="J57" s="41">
        <f t="shared" si="10"/>
        <v>1345</v>
      </c>
      <c r="K57" s="43">
        <f t="shared" si="1"/>
        <v>1</v>
      </c>
    </row>
    <row r="58" spans="1:11" ht="12.75" customHeight="1" x14ac:dyDescent="0.2">
      <c r="A58" s="20" t="s">
        <v>53</v>
      </c>
      <c r="B58" s="25"/>
      <c r="C58" s="25"/>
      <c r="D58" s="25"/>
      <c r="E58" s="25">
        <v>8658</v>
      </c>
      <c r="F58" s="25"/>
      <c r="G58" s="25">
        <f t="shared" si="11"/>
        <v>8658</v>
      </c>
      <c r="H58" s="25">
        <v>8658</v>
      </c>
      <c r="I58" s="25"/>
      <c r="J58" s="41">
        <f t="shared" si="10"/>
        <v>8658</v>
      </c>
      <c r="K58" s="43">
        <f t="shared" si="1"/>
        <v>1</v>
      </c>
    </row>
    <row r="59" spans="1:11" ht="12.75" customHeight="1" x14ac:dyDescent="0.2">
      <c r="A59" s="31" t="s">
        <v>68</v>
      </c>
      <c r="B59" s="25"/>
      <c r="C59" s="25"/>
      <c r="D59" s="25"/>
      <c r="E59" s="25">
        <v>309877</v>
      </c>
      <c r="F59" s="25"/>
      <c r="G59" s="25">
        <f t="shared" si="11"/>
        <v>309877</v>
      </c>
      <c r="H59" s="25">
        <v>309878</v>
      </c>
      <c r="I59" s="25"/>
      <c r="J59" s="41">
        <f t="shared" si="10"/>
        <v>309878</v>
      </c>
      <c r="K59" s="43">
        <f t="shared" si="1"/>
        <v>1.0000032270868764</v>
      </c>
    </row>
    <row r="60" spans="1:11" s="4" customFormat="1" ht="12.75" customHeight="1" x14ac:dyDescent="0.2">
      <c r="A60" s="20"/>
      <c r="B60" s="15"/>
      <c r="C60" s="10"/>
      <c r="D60" s="10"/>
      <c r="E60" s="10"/>
      <c r="F60" s="10"/>
      <c r="G60" s="10"/>
      <c r="H60" s="10"/>
      <c r="I60" s="25"/>
      <c r="J60" s="38"/>
      <c r="K60" s="43"/>
    </row>
    <row r="61" spans="1:11" s="4" customFormat="1" ht="11.25" customHeight="1" x14ac:dyDescent="0.2">
      <c r="A61" s="21" t="s">
        <v>2</v>
      </c>
      <c r="B61" s="22">
        <v>0</v>
      </c>
      <c r="C61" s="22">
        <v>0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35">
        <v>0</v>
      </c>
      <c r="K61" s="43"/>
    </row>
    <row r="62" spans="1:11" s="4" customFormat="1" x14ac:dyDescent="0.2">
      <c r="A62" s="21"/>
      <c r="B62" s="22"/>
      <c r="C62" s="22"/>
      <c r="D62" s="22"/>
      <c r="E62" s="22"/>
      <c r="F62" s="22"/>
      <c r="G62" s="22"/>
      <c r="H62" s="22"/>
      <c r="I62" s="22"/>
      <c r="J62" s="35"/>
      <c r="K62" s="43"/>
    </row>
    <row r="63" spans="1:11" s="4" customFormat="1" x14ac:dyDescent="0.2">
      <c r="A63" s="23" t="s">
        <v>11</v>
      </c>
      <c r="B63" s="24">
        <f>SUM(B53,B61)</f>
        <v>157734</v>
      </c>
      <c r="C63" s="24">
        <f t="shared" ref="C63:J63" si="12">SUM(C53,C61)</f>
        <v>0</v>
      </c>
      <c r="D63" s="24">
        <f t="shared" si="12"/>
        <v>157734</v>
      </c>
      <c r="E63" s="24">
        <f t="shared" si="12"/>
        <v>971312</v>
      </c>
      <c r="F63" s="24">
        <f t="shared" si="12"/>
        <v>0</v>
      </c>
      <c r="G63" s="24">
        <f t="shared" si="12"/>
        <v>971312</v>
      </c>
      <c r="H63" s="24">
        <f t="shared" si="12"/>
        <v>971313</v>
      </c>
      <c r="I63" s="24">
        <f t="shared" si="12"/>
        <v>0</v>
      </c>
      <c r="J63" s="37">
        <f t="shared" si="12"/>
        <v>971313</v>
      </c>
      <c r="K63" s="43">
        <f t="shared" si="1"/>
        <v>1.000001029535309</v>
      </c>
    </row>
    <row r="64" spans="1:11" s="4" customFormat="1" x14ac:dyDescent="0.2">
      <c r="A64" s="20"/>
      <c r="B64" s="15"/>
      <c r="C64" s="17"/>
      <c r="D64" s="17"/>
      <c r="E64" s="17"/>
      <c r="F64" s="17"/>
      <c r="G64" s="17"/>
      <c r="H64" s="17"/>
      <c r="I64" s="17"/>
      <c r="J64" s="40"/>
      <c r="K64" s="43"/>
    </row>
    <row r="65" spans="1:13" s="4" customFormat="1" ht="25.5" x14ac:dyDescent="0.2">
      <c r="A65" s="21" t="s">
        <v>5</v>
      </c>
      <c r="B65" s="22">
        <v>0</v>
      </c>
      <c r="C65" s="22">
        <v>0</v>
      </c>
      <c r="D65" s="22">
        <v>0</v>
      </c>
      <c r="E65" s="22">
        <v>0</v>
      </c>
      <c r="F65" s="22">
        <v>0</v>
      </c>
      <c r="G65" s="22">
        <v>0</v>
      </c>
      <c r="H65" s="22">
        <v>0</v>
      </c>
      <c r="I65" s="22">
        <v>0</v>
      </c>
      <c r="J65" s="35">
        <v>0</v>
      </c>
      <c r="K65" s="43"/>
    </row>
    <row r="66" spans="1:13" s="4" customFormat="1" x14ac:dyDescent="0.2">
      <c r="A66" s="21"/>
      <c r="B66" s="22"/>
      <c r="C66" s="22"/>
      <c r="D66" s="22"/>
      <c r="E66" s="22"/>
      <c r="F66" s="22"/>
      <c r="G66" s="22"/>
      <c r="H66" s="22"/>
      <c r="I66" s="22"/>
      <c r="J66" s="35"/>
      <c r="K66" s="43"/>
    </row>
    <row r="67" spans="1:13" s="4" customFormat="1" ht="25.5" x14ac:dyDescent="0.2">
      <c r="A67" s="21" t="s">
        <v>3</v>
      </c>
      <c r="B67" s="22">
        <f>SUM(B68:B70)</f>
        <v>0</v>
      </c>
      <c r="C67" s="22">
        <f t="shared" ref="C67:J67" si="13">SUM(C68:C70)</f>
        <v>0</v>
      </c>
      <c r="D67" s="22">
        <f t="shared" si="13"/>
        <v>0</v>
      </c>
      <c r="E67" s="22">
        <f t="shared" si="13"/>
        <v>151</v>
      </c>
      <c r="F67" s="22">
        <f t="shared" si="13"/>
        <v>247</v>
      </c>
      <c r="G67" s="22">
        <f t="shared" si="13"/>
        <v>398</v>
      </c>
      <c r="H67" s="22">
        <f t="shared" si="13"/>
        <v>151</v>
      </c>
      <c r="I67" s="22">
        <f t="shared" si="13"/>
        <v>247</v>
      </c>
      <c r="J67" s="35">
        <f t="shared" si="13"/>
        <v>398</v>
      </c>
      <c r="K67" s="43">
        <f t="shared" si="1"/>
        <v>1</v>
      </c>
    </row>
    <row r="68" spans="1:13" s="4" customFormat="1" x14ac:dyDescent="0.2">
      <c r="A68" s="20" t="s">
        <v>70</v>
      </c>
      <c r="B68" s="15"/>
      <c r="C68" s="15"/>
      <c r="D68" s="15"/>
      <c r="E68" s="15"/>
      <c r="F68" s="15">
        <v>247</v>
      </c>
      <c r="G68" s="15">
        <f>SUM(E68:F68)</f>
        <v>247</v>
      </c>
      <c r="H68" s="15"/>
      <c r="I68" s="15">
        <v>247</v>
      </c>
      <c r="J68" s="36">
        <f>SUM(H68:I68)</f>
        <v>247</v>
      </c>
      <c r="K68" s="43">
        <f t="shared" si="1"/>
        <v>1</v>
      </c>
    </row>
    <row r="69" spans="1:13" s="4" customFormat="1" x14ac:dyDescent="0.2">
      <c r="A69" s="20" t="s">
        <v>71</v>
      </c>
      <c r="B69" s="15"/>
      <c r="C69" s="15"/>
      <c r="D69" s="15"/>
      <c r="E69" s="15">
        <v>87</v>
      </c>
      <c r="F69" s="15"/>
      <c r="G69" s="15">
        <f>SUM(E69:F69)</f>
        <v>87</v>
      </c>
      <c r="H69" s="15">
        <v>87</v>
      </c>
      <c r="I69" s="15"/>
      <c r="J69" s="36">
        <f>SUM(H69:I69)</f>
        <v>87</v>
      </c>
      <c r="K69" s="43">
        <f t="shared" si="1"/>
        <v>1</v>
      </c>
    </row>
    <row r="70" spans="1:13" s="4" customFormat="1" x14ac:dyDescent="0.2">
      <c r="A70" s="20" t="s">
        <v>72</v>
      </c>
      <c r="B70" s="15"/>
      <c r="C70" s="15"/>
      <c r="D70" s="15"/>
      <c r="E70" s="15">
        <v>64</v>
      </c>
      <c r="F70" s="15"/>
      <c r="G70" s="15">
        <f>SUM(E70:F70)</f>
        <v>64</v>
      </c>
      <c r="H70" s="15">
        <v>64</v>
      </c>
      <c r="I70" s="15"/>
      <c r="J70" s="36">
        <f>SUM(H70:I70)</f>
        <v>64</v>
      </c>
      <c r="K70" s="43">
        <f t="shared" si="1"/>
        <v>1</v>
      </c>
    </row>
    <row r="71" spans="1:13" s="4" customFormat="1" ht="12.75" customHeight="1" x14ac:dyDescent="0.2">
      <c r="A71" s="20"/>
      <c r="B71" s="15"/>
      <c r="C71" s="25"/>
      <c r="D71" s="25"/>
      <c r="E71" s="25"/>
      <c r="F71" s="25"/>
      <c r="G71" s="25"/>
      <c r="H71" s="25"/>
      <c r="I71" s="25"/>
      <c r="J71" s="41"/>
      <c r="K71" s="43"/>
      <c r="L71" s="5"/>
      <c r="M71" s="5"/>
    </row>
    <row r="72" spans="1:13" ht="25.5" x14ac:dyDescent="0.2">
      <c r="A72" s="21" t="s">
        <v>15</v>
      </c>
      <c r="B72" s="22">
        <v>0</v>
      </c>
      <c r="C72" s="25"/>
      <c r="D72" s="25"/>
      <c r="E72" s="25"/>
      <c r="F72" s="25"/>
      <c r="G72" s="25"/>
      <c r="H72" s="25"/>
      <c r="I72" s="25"/>
      <c r="J72" s="41"/>
      <c r="K72" s="43"/>
    </row>
    <row r="73" spans="1:13" s="4" customFormat="1" ht="12" customHeight="1" x14ac:dyDescent="0.2">
      <c r="A73" s="20"/>
      <c r="B73" s="15"/>
      <c r="C73" s="10">
        <f t="shared" ref="C73:J73" si="14">SUM(C74)</f>
        <v>0</v>
      </c>
      <c r="D73" s="10">
        <f t="shared" si="14"/>
        <v>0</v>
      </c>
      <c r="E73" s="10">
        <f t="shared" si="14"/>
        <v>0</v>
      </c>
      <c r="F73" s="10">
        <f t="shared" si="14"/>
        <v>0</v>
      </c>
      <c r="G73" s="10">
        <f t="shared" si="14"/>
        <v>0</v>
      </c>
      <c r="H73" s="10">
        <f t="shared" si="14"/>
        <v>0</v>
      </c>
      <c r="I73" s="10">
        <f t="shared" si="14"/>
        <v>0</v>
      </c>
      <c r="J73" s="38">
        <f t="shared" si="14"/>
        <v>0</v>
      </c>
      <c r="K73" s="43"/>
    </row>
    <row r="74" spans="1:13" x14ac:dyDescent="0.2">
      <c r="A74" s="23" t="s">
        <v>4</v>
      </c>
      <c r="B74" s="24">
        <v>0</v>
      </c>
      <c r="C74" s="17"/>
      <c r="D74" s="17"/>
      <c r="E74" s="17"/>
      <c r="F74" s="17"/>
      <c r="G74" s="17"/>
      <c r="H74" s="17"/>
      <c r="I74" s="17"/>
      <c r="J74" s="40"/>
      <c r="K74" s="43"/>
    </row>
    <row r="75" spans="1:13" s="8" customFormat="1" ht="13.5" x14ac:dyDescent="0.25">
      <c r="A75" s="26"/>
      <c r="B75" s="27"/>
      <c r="C75" s="11"/>
      <c r="D75" s="17"/>
      <c r="E75" s="11"/>
      <c r="F75" s="11"/>
      <c r="G75" s="17"/>
      <c r="H75" s="17"/>
      <c r="I75" s="17"/>
      <c r="J75" s="40"/>
      <c r="K75" s="43"/>
    </row>
    <row r="76" spans="1:13" s="4" customFormat="1" ht="25.5" x14ac:dyDescent="0.2">
      <c r="A76" s="28" t="s">
        <v>12</v>
      </c>
      <c r="B76" s="29">
        <f t="shared" ref="B76:J76" si="15">SUM(B40,B50,B63,B74)</f>
        <v>1707478</v>
      </c>
      <c r="C76" s="29">
        <f t="shared" si="15"/>
        <v>201847</v>
      </c>
      <c r="D76" s="29">
        <f t="shared" si="15"/>
        <v>1909325</v>
      </c>
      <c r="E76" s="29">
        <f t="shared" si="15"/>
        <v>3333703</v>
      </c>
      <c r="F76" s="29">
        <f t="shared" si="15"/>
        <v>21086</v>
      </c>
      <c r="G76" s="29">
        <f t="shared" si="15"/>
        <v>3354789</v>
      </c>
      <c r="H76" s="29">
        <f t="shared" si="15"/>
        <v>3340754</v>
      </c>
      <c r="I76" s="29">
        <f t="shared" si="15"/>
        <v>14036</v>
      </c>
      <c r="J76" s="42">
        <f t="shared" si="15"/>
        <v>3354790</v>
      </c>
      <c r="K76" s="44">
        <f t="shared" ref="K76:K104" si="16">SUM(J76/G76)</f>
        <v>1.0000002980813398</v>
      </c>
    </row>
    <row r="77" spans="1:13" s="4" customFormat="1" x14ac:dyDescent="0.2">
      <c r="A77" s="12"/>
      <c r="B77" s="13"/>
      <c r="C77" s="5"/>
      <c r="D77" s="5"/>
      <c r="E77" s="5"/>
      <c r="K77" s="43"/>
    </row>
    <row r="78" spans="1:13" x14ac:dyDescent="0.2">
      <c r="A78" s="21" t="s">
        <v>20</v>
      </c>
      <c r="B78" s="15"/>
      <c r="C78" s="16"/>
      <c r="D78" s="15"/>
      <c r="E78" s="15"/>
      <c r="F78" s="16"/>
      <c r="G78" s="16"/>
      <c r="H78" s="16"/>
      <c r="I78" s="16"/>
      <c r="J78" s="34"/>
      <c r="K78" s="43"/>
    </row>
    <row r="79" spans="1:13" x14ac:dyDescent="0.2">
      <c r="A79" s="30"/>
      <c r="B79" s="15"/>
      <c r="C79" s="16"/>
      <c r="D79" s="15"/>
      <c r="E79" s="15"/>
      <c r="F79" s="16"/>
      <c r="G79" s="16"/>
      <c r="H79" s="16"/>
      <c r="I79" s="16"/>
      <c r="J79" s="34"/>
      <c r="K79" s="43"/>
    </row>
    <row r="80" spans="1:13" x14ac:dyDescent="0.2">
      <c r="A80" s="21" t="s">
        <v>8</v>
      </c>
      <c r="B80" s="22">
        <f>SUM(B81)</f>
        <v>280000</v>
      </c>
      <c r="C80" s="22">
        <f t="shared" ref="C80:J80" si="17">SUM(C81)</f>
        <v>0</v>
      </c>
      <c r="D80" s="22">
        <f t="shared" si="17"/>
        <v>280000</v>
      </c>
      <c r="E80" s="22">
        <f t="shared" si="17"/>
        <v>292187</v>
      </c>
      <c r="F80" s="22">
        <f t="shared" si="17"/>
        <v>0</v>
      </c>
      <c r="G80" s="22">
        <f t="shared" si="17"/>
        <v>292187</v>
      </c>
      <c r="H80" s="22">
        <f t="shared" si="17"/>
        <v>292187</v>
      </c>
      <c r="I80" s="22">
        <f t="shared" si="17"/>
        <v>0</v>
      </c>
      <c r="J80" s="35">
        <f t="shared" si="17"/>
        <v>292187</v>
      </c>
      <c r="K80" s="43">
        <f t="shared" si="16"/>
        <v>1</v>
      </c>
    </row>
    <row r="81" spans="1:11" x14ac:dyDescent="0.2">
      <c r="A81" s="20" t="s">
        <v>25</v>
      </c>
      <c r="B81" s="15">
        <v>280000</v>
      </c>
      <c r="C81" s="16"/>
      <c r="D81" s="15">
        <f>SUM(B81:C81)</f>
        <v>280000</v>
      </c>
      <c r="E81" s="15">
        <v>292187</v>
      </c>
      <c r="F81" s="16"/>
      <c r="G81" s="15">
        <f>SUM(E81:F81)</f>
        <v>292187</v>
      </c>
      <c r="H81" s="15">
        <v>292187</v>
      </c>
      <c r="I81" s="15"/>
      <c r="J81" s="36">
        <f>SUM(H81:I81)</f>
        <v>292187</v>
      </c>
      <c r="K81" s="43">
        <f t="shared" si="16"/>
        <v>1</v>
      </c>
    </row>
    <row r="82" spans="1:11" x14ac:dyDescent="0.2">
      <c r="A82" s="26"/>
      <c r="B82" s="27"/>
      <c r="C82" s="16"/>
      <c r="D82" s="15"/>
      <c r="E82" s="15"/>
      <c r="F82" s="16"/>
      <c r="G82" s="16"/>
      <c r="H82" s="16"/>
      <c r="I82" s="16"/>
      <c r="J82" s="34"/>
      <c r="K82" s="43"/>
    </row>
    <row r="83" spans="1:11" ht="12.75" customHeight="1" x14ac:dyDescent="0.2">
      <c r="A83" s="21" t="s">
        <v>2</v>
      </c>
      <c r="B83" s="22">
        <f t="shared" ref="B83:G83" si="18">SUM(B84)</f>
        <v>0</v>
      </c>
      <c r="C83" s="10">
        <f t="shared" si="18"/>
        <v>0</v>
      </c>
      <c r="D83" s="10">
        <f t="shared" si="18"/>
        <v>0</v>
      </c>
      <c r="E83" s="10">
        <f t="shared" si="18"/>
        <v>0</v>
      </c>
      <c r="F83" s="10">
        <f t="shared" si="18"/>
        <v>0</v>
      </c>
      <c r="G83" s="10">
        <f t="shared" si="18"/>
        <v>0</v>
      </c>
      <c r="H83" s="10">
        <f t="shared" ref="H83:J83" si="19">SUM(H84)</f>
        <v>0</v>
      </c>
      <c r="I83" s="10">
        <f t="shared" si="19"/>
        <v>0</v>
      </c>
      <c r="J83" s="38">
        <f t="shared" si="19"/>
        <v>0</v>
      </c>
      <c r="K83" s="43"/>
    </row>
    <row r="84" spans="1:11" x14ac:dyDescent="0.2">
      <c r="A84" s="26"/>
      <c r="B84" s="27"/>
      <c r="C84" s="16"/>
      <c r="D84" s="15"/>
      <c r="E84" s="15"/>
      <c r="F84" s="16"/>
      <c r="G84" s="16"/>
      <c r="H84" s="16"/>
      <c r="I84" s="16"/>
      <c r="J84" s="34"/>
      <c r="K84" s="43"/>
    </row>
    <row r="85" spans="1:11" ht="38.25" x14ac:dyDescent="0.2">
      <c r="A85" s="28" t="s">
        <v>21</v>
      </c>
      <c r="B85" s="29">
        <f>SUM(B80,B83)</f>
        <v>280000</v>
      </c>
      <c r="C85" s="29">
        <f t="shared" ref="C85:J85" si="20">SUM(C80,C83)</f>
        <v>0</v>
      </c>
      <c r="D85" s="29">
        <f t="shared" si="20"/>
        <v>280000</v>
      </c>
      <c r="E85" s="29">
        <f t="shared" si="20"/>
        <v>292187</v>
      </c>
      <c r="F85" s="29">
        <f t="shared" si="20"/>
        <v>0</v>
      </c>
      <c r="G85" s="29">
        <f t="shared" si="20"/>
        <v>292187</v>
      </c>
      <c r="H85" s="29">
        <f t="shared" si="20"/>
        <v>292187</v>
      </c>
      <c r="I85" s="29">
        <f t="shared" si="20"/>
        <v>0</v>
      </c>
      <c r="J85" s="42">
        <f t="shared" si="20"/>
        <v>292187</v>
      </c>
      <c r="K85" s="44">
        <f t="shared" si="16"/>
        <v>1</v>
      </c>
    </row>
    <row r="86" spans="1:11" x14ac:dyDescent="0.2">
      <c r="K86" s="33"/>
    </row>
    <row r="87" spans="1:11" x14ac:dyDescent="0.2">
      <c r="A87" s="21" t="s">
        <v>39</v>
      </c>
      <c r="B87" s="15"/>
      <c r="C87" s="16"/>
      <c r="D87" s="15"/>
      <c r="E87" s="15"/>
      <c r="F87" s="16"/>
      <c r="G87" s="16"/>
      <c r="H87" s="16"/>
      <c r="I87" s="16"/>
      <c r="J87" s="16"/>
      <c r="K87" s="43"/>
    </row>
    <row r="88" spans="1:11" x14ac:dyDescent="0.2">
      <c r="A88" s="30"/>
      <c r="B88" s="15"/>
      <c r="C88" s="16"/>
      <c r="D88" s="15"/>
      <c r="E88" s="15"/>
      <c r="F88" s="16"/>
      <c r="G88" s="16"/>
      <c r="H88" s="16"/>
      <c r="I88" s="16"/>
      <c r="J88" s="16"/>
      <c r="K88" s="43"/>
    </row>
    <row r="89" spans="1:11" x14ac:dyDescent="0.2">
      <c r="A89" s="21" t="s">
        <v>8</v>
      </c>
      <c r="B89" s="22">
        <f>SUM(B90:B91)</f>
        <v>9588</v>
      </c>
      <c r="C89" s="22">
        <f t="shared" ref="C89:J89" si="21">SUM(C90:C91)</f>
        <v>0</v>
      </c>
      <c r="D89" s="22">
        <f t="shared" si="21"/>
        <v>9588</v>
      </c>
      <c r="E89" s="22">
        <f t="shared" si="21"/>
        <v>26253</v>
      </c>
      <c r="F89" s="22">
        <f t="shared" si="21"/>
        <v>0</v>
      </c>
      <c r="G89" s="22">
        <f t="shared" si="21"/>
        <v>26253</v>
      </c>
      <c r="H89" s="22">
        <f t="shared" si="21"/>
        <v>26252</v>
      </c>
      <c r="I89" s="22">
        <f t="shared" si="21"/>
        <v>0</v>
      </c>
      <c r="J89" s="22">
        <f t="shared" si="21"/>
        <v>26252</v>
      </c>
      <c r="K89" s="43">
        <f t="shared" si="16"/>
        <v>0.99996190911514871</v>
      </c>
    </row>
    <row r="90" spans="1:11" x14ac:dyDescent="0.2">
      <c r="A90" s="20" t="s">
        <v>40</v>
      </c>
      <c r="B90" s="15">
        <v>9588</v>
      </c>
      <c r="C90" s="16"/>
      <c r="D90" s="15">
        <f>SUM(B90:C90)</f>
        <v>9588</v>
      </c>
      <c r="E90" s="15">
        <v>9773</v>
      </c>
      <c r="F90" s="16"/>
      <c r="G90" s="15">
        <f>SUM(E90:F90)</f>
        <v>9773</v>
      </c>
      <c r="H90" s="15">
        <v>9773</v>
      </c>
      <c r="I90" s="15"/>
      <c r="J90" s="15">
        <f>SUM(H90:I90)</f>
        <v>9773</v>
      </c>
      <c r="K90" s="43">
        <f t="shared" si="16"/>
        <v>1</v>
      </c>
    </row>
    <row r="91" spans="1:11" x14ac:dyDescent="0.2">
      <c r="A91" s="26" t="s">
        <v>44</v>
      </c>
      <c r="B91" s="27"/>
      <c r="C91" s="16"/>
      <c r="D91" s="15"/>
      <c r="E91" s="15">
        <v>16480</v>
      </c>
      <c r="F91" s="16"/>
      <c r="G91" s="15">
        <f>SUM(E91:F91)</f>
        <v>16480</v>
      </c>
      <c r="H91" s="15">
        <v>16479</v>
      </c>
      <c r="I91" s="15"/>
      <c r="J91" s="15">
        <f>SUM(H91:I91)</f>
        <v>16479</v>
      </c>
      <c r="K91" s="43">
        <f t="shared" si="16"/>
        <v>0.99993932038834954</v>
      </c>
    </row>
    <row r="92" spans="1:11" x14ac:dyDescent="0.2">
      <c r="A92" s="26"/>
      <c r="B92" s="27"/>
      <c r="C92" s="16"/>
      <c r="D92" s="15"/>
      <c r="E92" s="15"/>
      <c r="F92" s="16"/>
      <c r="G92" s="16"/>
      <c r="H92" s="16"/>
      <c r="I92" s="16"/>
      <c r="J92" s="16" t="s">
        <v>42</v>
      </c>
      <c r="K92" s="43"/>
    </row>
    <row r="93" spans="1:11" ht="25.5" x14ac:dyDescent="0.2">
      <c r="A93" s="28" t="s">
        <v>41</v>
      </c>
      <c r="B93" s="29">
        <f>SUM(B89)</f>
        <v>9588</v>
      </c>
      <c r="C93" s="29">
        <f t="shared" ref="C93:J93" si="22">SUM(C89)</f>
        <v>0</v>
      </c>
      <c r="D93" s="29">
        <f t="shared" si="22"/>
        <v>9588</v>
      </c>
      <c r="E93" s="29">
        <f t="shared" si="22"/>
        <v>26253</v>
      </c>
      <c r="F93" s="29">
        <f t="shared" si="22"/>
        <v>0</v>
      </c>
      <c r="G93" s="29">
        <f t="shared" si="22"/>
        <v>26253</v>
      </c>
      <c r="H93" s="29">
        <f t="shared" si="22"/>
        <v>26252</v>
      </c>
      <c r="I93" s="29">
        <f t="shared" si="22"/>
        <v>0</v>
      </c>
      <c r="J93" s="29">
        <f t="shared" si="22"/>
        <v>26252</v>
      </c>
      <c r="K93" s="44">
        <f t="shared" si="16"/>
        <v>0.99996190911514871</v>
      </c>
    </row>
    <row r="94" spans="1:11" x14ac:dyDescent="0.2">
      <c r="K94" s="33"/>
    </row>
    <row r="95" spans="1:11" x14ac:dyDescent="0.2">
      <c r="A95" s="21" t="s">
        <v>54</v>
      </c>
      <c r="B95" s="15"/>
      <c r="C95" s="16"/>
      <c r="D95" s="15"/>
      <c r="E95" s="15"/>
      <c r="F95" s="16"/>
      <c r="G95" s="16"/>
      <c r="H95" s="16"/>
      <c r="I95" s="16"/>
      <c r="J95" s="16"/>
      <c r="K95" s="43"/>
    </row>
    <row r="96" spans="1:11" x14ac:dyDescent="0.2">
      <c r="A96" s="30"/>
      <c r="B96" s="15"/>
      <c r="C96" s="16"/>
      <c r="D96" s="15"/>
      <c r="E96" s="15"/>
      <c r="F96" s="16"/>
      <c r="G96" s="16"/>
      <c r="H96" s="16"/>
      <c r="I96" s="16"/>
      <c r="J96" s="16"/>
      <c r="K96" s="43"/>
    </row>
    <row r="97" spans="1:11" x14ac:dyDescent="0.2">
      <c r="A97" s="21" t="s">
        <v>8</v>
      </c>
      <c r="B97" s="22">
        <f>SUM(B98:B102)</f>
        <v>0</v>
      </c>
      <c r="C97" s="22">
        <f t="shared" ref="C97:J97" si="23">SUM(C98:C102)</f>
        <v>0</v>
      </c>
      <c r="D97" s="22">
        <f t="shared" si="23"/>
        <v>0</v>
      </c>
      <c r="E97" s="22">
        <f t="shared" si="23"/>
        <v>35389</v>
      </c>
      <c r="F97" s="22">
        <f t="shared" si="23"/>
        <v>0</v>
      </c>
      <c r="G97" s="22">
        <f t="shared" si="23"/>
        <v>35389</v>
      </c>
      <c r="H97" s="22">
        <f t="shared" si="23"/>
        <v>35388</v>
      </c>
      <c r="I97" s="22">
        <f t="shared" si="23"/>
        <v>0</v>
      </c>
      <c r="J97" s="22">
        <f t="shared" si="23"/>
        <v>35388</v>
      </c>
      <c r="K97" s="43">
        <f t="shared" si="16"/>
        <v>0.99997174263189126</v>
      </c>
    </row>
    <row r="98" spans="1:11" x14ac:dyDescent="0.2">
      <c r="A98" s="20" t="s">
        <v>56</v>
      </c>
      <c r="B98" s="15"/>
      <c r="C98" s="16"/>
      <c r="D98" s="15">
        <f>SUM(B98:C98)</f>
        <v>0</v>
      </c>
      <c r="E98" s="15">
        <v>1500</v>
      </c>
      <c r="F98" s="16"/>
      <c r="G98" s="15">
        <f>SUM(E98:F98)</f>
        <v>1500</v>
      </c>
      <c r="H98" s="15">
        <v>1500</v>
      </c>
      <c r="I98" s="15"/>
      <c r="J98" s="15">
        <f>SUM(H98:I98)</f>
        <v>1500</v>
      </c>
      <c r="K98" s="43">
        <f t="shared" si="16"/>
        <v>1</v>
      </c>
    </row>
    <row r="99" spans="1:11" x14ac:dyDescent="0.2">
      <c r="A99" s="20" t="s">
        <v>57</v>
      </c>
      <c r="B99" s="27"/>
      <c r="C99" s="16"/>
      <c r="D99" s="15"/>
      <c r="E99" s="15">
        <v>1000</v>
      </c>
      <c r="F99" s="16"/>
      <c r="G99" s="15">
        <f t="shared" ref="G99:G102" si="24">SUM(E99:F99)</f>
        <v>1000</v>
      </c>
      <c r="H99" s="15">
        <v>1000</v>
      </c>
      <c r="I99" s="15"/>
      <c r="J99" s="15">
        <f>SUM(H99:I99)</f>
        <v>1000</v>
      </c>
      <c r="K99" s="43">
        <f t="shared" si="16"/>
        <v>1</v>
      </c>
    </row>
    <row r="100" spans="1:11" x14ac:dyDescent="0.2">
      <c r="A100" s="26" t="s">
        <v>58</v>
      </c>
      <c r="B100" s="27"/>
      <c r="C100" s="16"/>
      <c r="D100" s="15"/>
      <c r="E100" s="15">
        <v>750</v>
      </c>
      <c r="F100" s="16"/>
      <c r="G100" s="15">
        <f t="shared" si="24"/>
        <v>750</v>
      </c>
      <c r="H100" s="15">
        <v>750</v>
      </c>
      <c r="I100" s="15"/>
      <c r="J100" s="15">
        <f>SUM(H100:I100)</f>
        <v>750</v>
      </c>
      <c r="K100" s="43">
        <f t="shared" si="16"/>
        <v>1</v>
      </c>
    </row>
    <row r="101" spans="1:11" x14ac:dyDescent="0.2">
      <c r="A101" s="26" t="s">
        <v>59</v>
      </c>
      <c r="B101" s="27"/>
      <c r="C101" s="16"/>
      <c r="D101" s="15"/>
      <c r="E101" s="15">
        <v>25000</v>
      </c>
      <c r="F101" s="16"/>
      <c r="G101" s="15">
        <f t="shared" si="24"/>
        <v>25000</v>
      </c>
      <c r="H101" s="15">
        <v>25000</v>
      </c>
      <c r="I101" s="15"/>
      <c r="J101" s="15">
        <f t="shared" ref="J101:J102" si="25">SUM(H101:I101)</f>
        <v>25000</v>
      </c>
      <c r="K101" s="43">
        <f t="shared" si="16"/>
        <v>1</v>
      </c>
    </row>
    <row r="102" spans="1:11" x14ac:dyDescent="0.2">
      <c r="A102" s="26" t="s">
        <v>60</v>
      </c>
      <c r="B102" s="27"/>
      <c r="C102" s="16"/>
      <c r="D102" s="15"/>
      <c r="E102" s="15">
        <v>7139</v>
      </c>
      <c r="F102" s="16"/>
      <c r="G102" s="15">
        <f t="shared" si="24"/>
        <v>7139</v>
      </c>
      <c r="H102" s="15">
        <v>7138</v>
      </c>
      <c r="I102" s="15"/>
      <c r="J102" s="15">
        <f t="shared" si="25"/>
        <v>7138</v>
      </c>
      <c r="K102" s="43">
        <f t="shared" si="16"/>
        <v>0.99985992435915394</v>
      </c>
    </row>
    <row r="103" spans="1:11" x14ac:dyDescent="0.2">
      <c r="A103" s="26"/>
      <c r="B103" s="27"/>
      <c r="C103" s="16"/>
      <c r="D103" s="15"/>
      <c r="E103" s="15"/>
      <c r="F103" s="16"/>
      <c r="G103" s="16"/>
      <c r="H103" s="15"/>
      <c r="I103" s="15"/>
      <c r="J103" s="15" t="s">
        <v>42</v>
      </c>
      <c r="K103" s="43"/>
    </row>
    <row r="104" spans="1:11" ht="25.5" x14ac:dyDescent="0.2">
      <c r="A104" s="28" t="s">
        <v>55</v>
      </c>
      <c r="B104" s="29">
        <f>SUM(B97)</f>
        <v>0</v>
      </c>
      <c r="C104" s="29">
        <f t="shared" ref="C104:J104" si="26">SUM(C97)</f>
        <v>0</v>
      </c>
      <c r="D104" s="29">
        <f t="shared" si="26"/>
        <v>0</v>
      </c>
      <c r="E104" s="29">
        <f t="shared" si="26"/>
        <v>35389</v>
      </c>
      <c r="F104" s="29">
        <f t="shared" si="26"/>
        <v>0</v>
      </c>
      <c r="G104" s="29">
        <f t="shared" si="26"/>
        <v>35389</v>
      </c>
      <c r="H104" s="29">
        <f t="shared" si="26"/>
        <v>35388</v>
      </c>
      <c r="I104" s="29">
        <f t="shared" si="26"/>
        <v>0</v>
      </c>
      <c r="J104" s="29">
        <f t="shared" si="26"/>
        <v>35388</v>
      </c>
      <c r="K104" s="44">
        <f t="shared" si="16"/>
        <v>0.99997174263189126</v>
      </c>
    </row>
  </sheetData>
  <mergeCells count="11">
    <mergeCell ref="K6:K7"/>
    <mergeCell ref="A3:K3"/>
    <mergeCell ref="I1:K1"/>
    <mergeCell ref="C6:C7"/>
    <mergeCell ref="D6:D7"/>
    <mergeCell ref="E6:G6"/>
    <mergeCell ref="H6:J6"/>
    <mergeCell ref="A5:B5"/>
    <mergeCell ref="A4:B4"/>
    <mergeCell ref="A6:A7"/>
    <mergeCell ref="B6:B7"/>
  </mergeCells>
  <phoneticPr fontId="0" type="noConversion"/>
  <printOptions horizontalCentered="1"/>
  <pageMargins left="0.47244094488188981" right="0.23622047244094491" top="0.74803149606299213" bottom="0.74803149606299213" header="0.51181102362204722" footer="0.51181102362204722"/>
  <pageSetup paperSize="8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38" sqref="B38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18. melléklet</vt:lpstr>
      <vt:lpstr>Munka1</vt:lpstr>
      <vt:lpstr>'18. melléklet'!Nyomtatási_cím</vt:lpstr>
      <vt:lpstr>'18.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Boráros Barbara</cp:lastModifiedBy>
  <cp:lastPrinted>2023-05-11T08:45:35Z</cp:lastPrinted>
  <dcterms:created xsi:type="dcterms:W3CDTF">2014-01-10T08:24:40Z</dcterms:created>
  <dcterms:modified xsi:type="dcterms:W3CDTF">2023-05-31T13:17:42Z</dcterms:modified>
</cp:coreProperties>
</file>