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57324F56-F595-4129-9F0E-5F555D08581F}" xr6:coauthVersionLast="47" xr6:coauthVersionMax="47" xr10:uidLastSave="{00000000-0000-0000-0000-000000000000}"/>
  <bookViews>
    <workbookView xWindow="-120" yWindow="-120" windowWidth="29040" windowHeight="15840" xr2:uid="{ECB14E71-7530-47FA-8AC0-86943BEBE1EE}"/>
  </bookViews>
  <sheets>
    <sheet name="Önállóan működők" sheetId="3" r:id="rId1"/>
  </sheets>
  <definedNames>
    <definedName name="_xlnm.Print_Area" localSheetId="0">'Önállóan működők'!$A$1:$W$739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92" i="3" l="1"/>
  <c r="W594" i="3"/>
  <c r="W640" i="3"/>
  <c r="W645" i="3"/>
  <c r="W646" i="3"/>
  <c r="W650" i="3"/>
  <c r="W692" i="3"/>
  <c r="W698" i="3"/>
  <c r="W699" i="3"/>
  <c r="W705" i="3"/>
  <c r="W707" i="3"/>
  <c r="W711" i="3"/>
  <c r="W736" i="3"/>
  <c r="W735" i="3"/>
  <c r="W733" i="3"/>
  <c r="W732" i="3"/>
  <c r="W729" i="3"/>
  <c r="W728" i="3"/>
  <c r="W725" i="3"/>
  <c r="W724" i="3"/>
  <c r="W723" i="3"/>
  <c r="W722" i="3"/>
  <c r="W719" i="3"/>
  <c r="W718" i="3"/>
  <c r="W717" i="3"/>
  <c r="W716" i="3"/>
  <c r="W695" i="3"/>
  <c r="W684" i="3"/>
  <c r="W683" i="3"/>
  <c r="W681" i="3"/>
  <c r="W680" i="3"/>
  <c r="W677" i="3"/>
  <c r="W676" i="3"/>
  <c r="W673" i="3"/>
  <c r="W672" i="3"/>
  <c r="W671" i="3"/>
  <c r="W670" i="3"/>
  <c r="W667" i="3"/>
  <c r="W666" i="3"/>
  <c r="W665" i="3"/>
  <c r="W664" i="3"/>
  <c r="W654" i="3"/>
  <c r="W643" i="3"/>
  <c r="W631" i="3"/>
  <c r="W629" i="3"/>
  <c r="W628" i="3"/>
  <c r="W625" i="3"/>
  <c r="W624" i="3"/>
  <c r="W621" i="3"/>
  <c r="W620" i="3"/>
  <c r="W619" i="3"/>
  <c r="W618" i="3"/>
  <c r="W615" i="3"/>
  <c r="W614" i="3"/>
  <c r="W613" i="3"/>
  <c r="W612" i="3"/>
  <c r="W602" i="3"/>
  <c r="W591" i="3"/>
  <c r="W577" i="3"/>
  <c r="W576" i="3"/>
  <c r="W574" i="3"/>
  <c r="W573" i="3"/>
  <c r="W570" i="3"/>
  <c r="W569" i="3"/>
  <c r="W566" i="3"/>
  <c r="W565" i="3"/>
  <c r="W564" i="3"/>
  <c r="W563" i="3"/>
  <c r="W560" i="3"/>
  <c r="W559" i="3"/>
  <c r="W558" i="3"/>
  <c r="W557" i="3"/>
  <c r="W547" i="3"/>
  <c r="W536" i="3"/>
  <c r="W523" i="3"/>
  <c r="W521" i="3"/>
  <c r="W520" i="3"/>
  <c r="W517" i="3"/>
  <c r="W516" i="3"/>
  <c r="W513" i="3"/>
  <c r="W512" i="3"/>
  <c r="W511" i="3"/>
  <c r="W510" i="3"/>
  <c r="W507" i="3"/>
  <c r="W506" i="3"/>
  <c r="W505" i="3"/>
  <c r="W504" i="3"/>
  <c r="W483" i="3"/>
  <c r="W470" i="3"/>
  <c r="W468" i="3"/>
  <c r="W467" i="3"/>
  <c r="W464" i="3"/>
  <c r="W463" i="3"/>
  <c r="W460" i="3"/>
  <c r="W459" i="3"/>
  <c r="W458" i="3"/>
  <c r="W457" i="3"/>
  <c r="W454" i="3"/>
  <c r="W453" i="3"/>
  <c r="W452" i="3"/>
  <c r="W451" i="3"/>
  <c r="W441" i="3"/>
  <c r="W430" i="3"/>
  <c r="W417" i="3"/>
  <c r="W415" i="3"/>
  <c r="W414" i="3"/>
  <c r="W411" i="3"/>
  <c r="W410" i="3"/>
  <c r="W407" i="3"/>
  <c r="W406" i="3"/>
  <c r="W405" i="3"/>
  <c r="W404" i="3"/>
  <c r="W401" i="3"/>
  <c r="W400" i="3"/>
  <c r="W399" i="3"/>
  <c r="W398" i="3"/>
  <c r="W388" i="3"/>
  <c r="W377" i="3"/>
  <c r="W364" i="3"/>
  <c r="W362" i="3"/>
  <c r="W361" i="3"/>
  <c r="W358" i="3"/>
  <c r="W357" i="3"/>
  <c r="W354" i="3"/>
  <c r="W353" i="3"/>
  <c r="W352" i="3"/>
  <c r="W351" i="3"/>
  <c r="W348" i="3"/>
  <c r="W347" i="3"/>
  <c r="W346" i="3"/>
  <c r="W345" i="3"/>
  <c r="W335" i="3"/>
  <c r="W324" i="3"/>
  <c r="W311" i="3"/>
  <c r="W309" i="3"/>
  <c r="W308" i="3"/>
  <c r="W305" i="3"/>
  <c r="W304" i="3"/>
  <c r="W301" i="3"/>
  <c r="W300" i="3"/>
  <c r="W299" i="3"/>
  <c r="W298" i="3"/>
  <c r="W295" i="3"/>
  <c r="W294" i="3"/>
  <c r="W293" i="3"/>
  <c r="W292" i="3"/>
  <c r="W282" i="3"/>
  <c r="W271" i="3"/>
  <c r="W258" i="3"/>
  <c r="W256" i="3"/>
  <c r="W255" i="3"/>
  <c r="W252" i="3"/>
  <c r="W251" i="3"/>
  <c r="W248" i="3"/>
  <c r="W247" i="3"/>
  <c r="W246" i="3"/>
  <c r="W245" i="3"/>
  <c r="W242" i="3"/>
  <c r="W241" i="3"/>
  <c r="W240" i="3"/>
  <c r="W239" i="3"/>
  <c r="W229" i="3"/>
  <c r="W218" i="3"/>
  <c r="W205" i="3"/>
  <c r="W203" i="3"/>
  <c r="W202" i="3"/>
  <c r="W199" i="3"/>
  <c r="W198" i="3"/>
  <c r="W195" i="3"/>
  <c r="W194" i="3"/>
  <c r="W193" i="3"/>
  <c r="W192" i="3"/>
  <c r="W189" i="3"/>
  <c r="W188" i="3"/>
  <c r="W187" i="3"/>
  <c r="W186" i="3"/>
  <c r="W176" i="3"/>
  <c r="W165" i="3"/>
  <c r="W152" i="3"/>
  <c r="W150" i="3"/>
  <c r="W149" i="3"/>
  <c r="W146" i="3"/>
  <c r="W145" i="3"/>
  <c r="W142" i="3"/>
  <c r="W141" i="3"/>
  <c r="W140" i="3"/>
  <c r="W139" i="3"/>
  <c r="W136" i="3"/>
  <c r="W135" i="3"/>
  <c r="W134" i="3"/>
  <c r="W133" i="3"/>
  <c r="W123" i="3"/>
  <c r="W112" i="3"/>
  <c r="W102" i="3"/>
  <c r="W100" i="3"/>
  <c r="W99" i="3"/>
  <c r="W96" i="3"/>
  <c r="W95" i="3"/>
  <c r="W92" i="3"/>
  <c r="W91" i="3"/>
  <c r="W90" i="3"/>
  <c r="W89" i="3"/>
  <c r="W86" i="3"/>
  <c r="W85" i="3"/>
  <c r="W84" i="3"/>
  <c r="W83" i="3"/>
  <c r="W73" i="3"/>
  <c r="W62" i="3"/>
  <c r="W12" i="3"/>
  <c r="W14" i="3"/>
  <c r="W15" i="3"/>
  <c r="W16" i="3"/>
  <c r="W19" i="3"/>
  <c r="W21" i="3"/>
  <c r="W22" i="3"/>
  <c r="W23" i="3"/>
  <c r="W24" i="3"/>
  <c r="W28" i="3"/>
  <c r="W33" i="3"/>
  <c r="W34" i="3"/>
  <c r="W35" i="3"/>
  <c r="W36" i="3"/>
  <c r="W39" i="3"/>
  <c r="W40" i="3"/>
  <c r="W41" i="3"/>
  <c r="W42" i="3"/>
  <c r="W45" i="3"/>
  <c r="W46" i="3"/>
  <c r="W49" i="3"/>
  <c r="W50" i="3"/>
  <c r="W52" i="3"/>
  <c r="W9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R53" i="3"/>
  <c r="T53" i="3"/>
  <c r="U53" i="3"/>
  <c r="U735" i="3" l="1"/>
  <c r="T683" i="3"/>
  <c r="U683" i="3"/>
  <c r="V683" i="3"/>
  <c r="T631" i="3"/>
  <c r="U631" i="3"/>
  <c r="V631" i="3"/>
  <c r="T523" i="3"/>
  <c r="U523" i="3"/>
  <c r="V523" i="3"/>
  <c r="T470" i="3"/>
  <c r="U470" i="3"/>
  <c r="V470" i="3"/>
  <c r="T417" i="3"/>
  <c r="U417" i="3"/>
  <c r="V417" i="3"/>
  <c r="T152" i="3"/>
  <c r="U152" i="3"/>
  <c r="V152" i="3"/>
  <c r="T205" i="3"/>
  <c r="U205" i="3"/>
  <c r="V205" i="3"/>
  <c r="T258" i="3"/>
  <c r="U258" i="3"/>
  <c r="V258" i="3"/>
  <c r="T311" i="3"/>
  <c r="U311" i="3"/>
  <c r="V311" i="3"/>
  <c r="T364" i="3"/>
  <c r="U364" i="3"/>
  <c r="V364" i="3"/>
  <c r="U102" i="3"/>
  <c r="V688" i="3"/>
  <c r="V636" i="3"/>
  <c r="V584" i="3"/>
  <c r="V529" i="3"/>
  <c r="V476" i="3"/>
  <c r="V423" i="3"/>
  <c r="V370" i="3"/>
  <c r="V317" i="3"/>
  <c r="V264" i="3"/>
  <c r="V211" i="3"/>
  <c r="V158" i="3"/>
  <c r="T687" i="3"/>
  <c r="T635" i="3"/>
  <c r="T583" i="3"/>
  <c r="T528" i="3"/>
  <c r="T475" i="3"/>
  <c r="T422" i="3"/>
  <c r="T369" i="3"/>
  <c r="T316" i="3"/>
  <c r="T263" i="3"/>
  <c r="T210" i="3"/>
  <c r="T157" i="3"/>
  <c r="V736" i="3"/>
  <c r="V734" i="3"/>
  <c r="U732" i="3"/>
  <c r="T732" i="3"/>
  <c r="V731" i="3"/>
  <c r="V730" i="3"/>
  <c r="V729" i="3"/>
  <c r="V732" i="3" s="1"/>
  <c r="U728" i="3"/>
  <c r="U733" i="3" s="1"/>
  <c r="V727" i="3"/>
  <c r="V726" i="3"/>
  <c r="V725" i="3"/>
  <c r="U724" i="3"/>
  <c r="T724" i="3"/>
  <c r="T728" i="3" s="1"/>
  <c r="T733" i="3" s="1"/>
  <c r="T735" i="3" s="1"/>
  <c r="V723" i="3"/>
  <c r="V722" i="3"/>
  <c r="V718" i="3"/>
  <c r="V717" i="3"/>
  <c r="T716" i="3"/>
  <c r="T719" i="3" s="1"/>
  <c r="V715" i="3"/>
  <c r="V714" i="3"/>
  <c r="V713" i="3"/>
  <c r="V712" i="3"/>
  <c r="V711" i="3"/>
  <c r="V710" i="3"/>
  <c r="V709" i="3"/>
  <c r="V707" i="3" s="1"/>
  <c r="V708" i="3"/>
  <c r="U707" i="3"/>
  <c r="T707" i="3"/>
  <c r="V706" i="3"/>
  <c r="V705" i="3"/>
  <c r="V704" i="3"/>
  <c r="V703" i="3"/>
  <c r="V702" i="3"/>
  <c r="V701" i="3"/>
  <c r="V700" i="3"/>
  <c r="V699" i="3"/>
  <c r="V698" i="3"/>
  <c r="V697" i="3"/>
  <c r="V696" i="3"/>
  <c r="U695" i="3"/>
  <c r="U716" i="3" s="1"/>
  <c r="U719" i="3" s="1"/>
  <c r="T695" i="3"/>
  <c r="V694" i="3"/>
  <c r="V693" i="3"/>
  <c r="V692" i="3"/>
  <c r="V684" i="3"/>
  <c r="U682" i="3"/>
  <c r="T682" i="3"/>
  <c r="V682" i="3" s="1"/>
  <c r="U680" i="3"/>
  <c r="T680" i="3"/>
  <c r="V679" i="3"/>
  <c r="V678" i="3"/>
  <c r="V677" i="3"/>
  <c r="U676" i="3"/>
  <c r="U681" i="3" s="1"/>
  <c r="T676" i="3"/>
  <c r="T681" i="3" s="1"/>
  <c r="V675" i="3"/>
  <c r="V674" i="3"/>
  <c r="V673" i="3"/>
  <c r="U672" i="3"/>
  <c r="T672" i="3"/>
  <c r="V671" i="3"/>
  <c r="V670" i="3"/>
  <c r="V666" i="3"/>
  <c r="V665" i="3"/>
  <c r="V663" i="3"/>
  <c r="V662" i="3"/>
  <c r="V661" i="3"/>
  <c r="V660" i="3"/>
  <c r="V659" i="3"/>
  <c r="V658" i="3"/>
  <c r="V657" i="3"/>
  <c r="V655" i="3" s="1"/>
  <c r="V656" i="3"/>
  <c r="U655" i="3"/>
  <c r="T655" i="3"/>
  <c r="V654" i="3"/>
  <c r="V653" i="3"/>
  <c r="V652" i="3"/>
  <c r="V651" i="3"/>
  <c r="V650" i="3"/>
  <c r="V649" i="3"/>
  <c r="V648" i="3"/>
  <c r="V647" i="3"/>
  <c r="V646" i="3"/>
  <c r="V645" i="3"/>
  <c r="V644" i="3"/>
  <c r="U643" i="3"/>
  <c r="U664" i="3" s="1"/>
  <c r="U667" i="3" s="1"/>
  <c r="T643" i="3"/>
  <c r="T664" i="3" s="1"/>
  <c r="T667" i="3" s="1"/>
  <c r="V642" i="3"/>
  <c r="V641" i="3"/>
  <c r="V640" i="3"/>
  <c r="V632" i="3"/>
  <c r="W632" i="3" s="1"/>
  <c r="U630" i="3"/>
  <c r="T630" i="3"/>
  <c r="V630" i="3" s="1"/>
  <c r="U628" i="3"/>
  <c r="T628" i="3"/>
  <c r="V627" i="3"/>
  <c r="V626" i="3"/>
  <c r="V625" i="3"/>
  <c r="U624" i="3"/>
  <c r="U629" i="3" s="1"/>
  <c r="T624" i="3"/>
  <c r="T629" i="3" s="1"/>
  <c r="V623" i="3"/>
  <c r="V622" i="3"/>
  <c r="V621" i="3"/>
  <c r="U620" i="3"/>
  <c r="T620" i="3"/>
  <c r="V619" i="3"/>
  <c r="V618" i="3"/>
  <c r="V614" i="3"/>
  <c r="V613" i="3"/>
  <c r="T612" i="3"/>
  <c r="T615" i="3" s="1"/>
  <c r="V611" i="3"/>
  <c r="V610" i="3"/>
  <c r="V609" i="3"/>
  <c r="V608" i="3"/>
  <c r="V607" i="3"/>
  <c r="V606" i="3"/>
  <c r="V605" i="3"/>
  <c r="V603" i="3" s="1"/>
  <c r="V604" i="3"/>
  <c r="U603" i="3"/>
  <c r="T603" i="3"/>
  <c r="V602" i="3"/>
  <c r="V601" i="3"/>
  <c r="V600" i="3"/>
  <c r="V599" i="3"/>
  <c r="V598" i="3"/>
  <c r="V597" i="3"/>
  <c r="V596" i="3"/>
  <c r="V595" i="3"/>
  <c r="V594" i="3"/>
  <c r="V591" i="3" s="1"/>
  <c r="V593" i="3"/>
  <c r="V592" i="3"/>
  <c r="U591" i="3"/>
  <c r="U612" i="3" s="1"/>
  <c r="U615" i="3" s="1"/>
  <c r="T591" i="3"/>
  <c r="V590" i="3"/>
  <c r="V589" i="3"/>
  <c r="V588" i="3"/>
  <c r="V577" i="3"/>
  <c r="U575" i="3"/>
  <c r="T575" i="3"/>
  <c r="V575" i="3" s="1"/>
  <c r="U573" i="3"/>
  <c r="T573" i="3"/>
  <c r="V572" i="3"/>
  <c r="V571" i="3"/>
  <c r="V570" i="3"/>
  <c r="V568" i="3"/>
  <c r="V567" i="3"/>
  <c r="V566" i="3"/>
  <c r="U565" i="3"/>
  <c r="U569" i="3" s="1"/>
  <c r="U574" i="3" s="1"/>
  <c r="U576" i="3" s="1"/>
  <c r="T565" i="3"/>
  <c r="T569" i="3" s="1"/>
  <c r="T574" i="3" s="1"/>
  <c r="T576" i="3" s="1"/>
  <c r="V564" i="3"/>
  <c r="V563" i="3"/>
  <c r="V559" i="3"/>
  <c r="V558" i="3"/>
  <c r="V556" i="3"/>
  <c r="V555" i="3"/>
  <c r="V554" i="3"/>
  <c r="V553" i="3"/>
  <c r="V552" i="3"/>
  <c r="V551" i="3"/>
  <c r="V550" i="3"/>
  <c r="V548" i="3" s="1"/>
  <c r="V549" i="3"/>
  <c r="U548" i="3"/>
  <c r="T548" i="3"/>
  <c r="V547" i="3"/>
  <c r="V546" i="3"/>
  <c r="V545" i="3"/>
  <c r="V544" i="3"/>
  <c r="V543" i="3"/>
  <c r="V542" i="3"/>
  <c r="V541" i="3"/>
  <c r="V540" i="3"/>
  <c r="V539" i="3"/>
  <c r="V538" i="3"/>
  <c r="V537" i="3"/>
  <c r="V536" i="3" s="1"/>
  <c r="U536" i="3"/>
  <c r="U557" i="3" s="1"/>
  <c r="U560" i="3" s="1"/>
  <c r="T536" i="3"/>
  <c r="T557" i="3" s="1"/>
  <c r="T560" i="3" s="1"/>
  <c r="V535" i="3"/>
  <c r="V534" i="3"/>
  <c r="V533" i="3"/>
  <c r="V524" i="3"/>
  <c r="W524" i="3" s="1"/>
  <c r="U522" i="3"/>
  <c r="T522" i="3"/>
  <c r="V522" i="3" s="1"/>
  <c r="U520" i="3"/>
  <c r="T520" i="3"/>
  <c r="V519" i="3"/>
  <c r="V518" i="3"/>
  <c r="V520" i="3" s="1"/>
  <c r="V517" i="3"/>
  <c r="T516" i="3"/>
  <c r="T521" i="3" s="1"/>
  <c r="V515" i="3"/>
  <c r="V514" i="3"/>
  <c r="V513" i="3"/>
  <c r="U512" i="3"/>
  <c r="U516" i="3" s="1"/>
  <c r="U521" i="3" s="1"/>
  <c r="T512" i="3"/>
  <c r="V511" i="3"/>
  <c r="V510" i="3"/>
  <c r="V506" i="3"/>
  <c r="V505" i="3"/>
  <c r="T504" i="3"/>
  <c r="T507" i="3" s="1"/>
  <c r="V503" i="3"/>
  <c r="V502" i="3"/>
  <c r="V501" i="3"/>
  <c r="V500" i="3"/>
  <c r="V499" i="3"/>
  <c r="V498" i="3"/>
  <c r="V495" i="3" s="1"/>
  <c r="V497" i="3"/>
  <c r="V496" i="3"/>
  <c r="U495" i="3"/>
  <c r="T495" i="3"/>
  <c r="V494" i="3"/>
  <c r="V493" i="3"/>
  <c r="V492" i="3"/>
  <c r="V491" i="3"/>
  <c r="V490" i="3"/>
  <c r="V489" i="3"/>
  <c r="V488" i="3"/>
  <c r="V487" i="3"/>
  <c r="V486" i="3"/>
  <c r="V485" i="3"/>
  <c r="V484" i="3"/>
  <c r="V483" i="3" s="1"/>
  <c r="U483" i="3"/>
  <c r="U504" i="3" s="1"/>
  <c r="U507" i="3" s="1"/>
  <c r="T483" i="3"/>
  <c r="V482" i="3"/>
  <c r="V481" i="3"/>
  <c r="V480" i="3"/>
  <c r="V471" i="3"/>
  <c r="U469" i="3"/>
  <c r="T469" i="3"/>
  <c r="V469" i="3" s="1"/>
  <c r="U467" i="3"/>
  <c r="T467" i="3"/>
  <c r="V466" i="3"/>
  <c r="V465" i="3"/>
  <c r="V467" i="3" s="1"/>
  <c r="V464" i="3"/>
  <c r="V462" i="3"/>
  <c r="V461" i="3"/>
  <c r="V460" i="3"/>
  <c r="U459" i="3"/>
  <c r="U463" i="3" s="1"/>
  <c r="U468" i="3" s="1"/>
  <c r="T459" i="3"/>
  <c r="T463" i="3" s="1"/>
  <c r="T468" i="3" s="1"/>
  <c r="V458" i="3"/>
  <c r="V457" i="3"/>
  <c r="V459" i="3" s="1"/>
  <c r="V463" i="3" s="1"/>
  <c r="V453" i="3"/>
  <c r="V452" i="3"/>
  <c r="V450" i="3"/>
  <c r="V449" i="3"/>
  <c r="V448" i="3"/>
  <c r="V447" i="3"/>
  <c r="V446" i="3"/>
  <c r="V445" i="3"/>
  <c r="V444" i="3"/>
  <c r="V442" i="3" s="1"/>
  <c r="V443" i="3"/>
  <c r="U442" i="3"/>
  <c r="T442" i="3"/>
  <c r="V441" i="3"/>
  <c r="V440" i="3"/>
  <c r="V439" i="3"/>
  <c r="V438" i="3"/>
  <c r="V437" i="3"/>
  <c r="V436" i="3"/>
  <c r="V435" i="3"/>
  <c r="V434" i="3"/>
  <c r="V433" i="3"/>
  <c r="V432" i="3"/>
  <c r="V431" i="3"/>
  <c r="V430" i="3" s="1"/>
  <c r="U430" i="3"/>
  <c r="U451" i="3" s="1"/>
  <c r="U454" i="3" s="1"/>
  <c r="T430" i="3"/>
  <c r="T451" i="3" s="1"/>
  <c r="T454" i="3" s="1"/>
  <c r="V429" i="3"/>
  <c r="V428" i="3"/>
  <c r="V427" i="3"/>
  <c r="V418" i="3"/>
  <c r="U416" i="3"/>
  <c r="T416" i="3"/>
  <c r="V416" i="3" s="1"/>
  <c r="U414" i="3"/>
  <c r="T414" i="3"/>
  <c r="V413" i="3"/>
  <c r="V412" i="3"/>
  <c r="V411" i="3"/>
  <c r="T410" i="3"/>
  <c r="T415" i="3" s="1"/>
  <c r="V409" i="3"/>
  <c r="V408" i="3"/>
  <c r="V407" i="3"/>
  <c r="U406" i="3"/>
  <c r="U410" i="3" s="1"/>
  <c r="U415" i="3" s="1"/>
  <c r="T406" i="3"/>
  <c r="V405" i="3"/>
  <c r="V404" i="3"/>
  <c r="V400" i="3"/>
  <c r="V399" i="3"/>
  <c r="T398" i="3"/>
  <c r="T401" i="3" s="1"/>
  <c r="V397" i="3"/>
  <c r="V396" i="3"/>
  <c r="V395" i="3"/>
  <c r="V394" i="3"/>
  <c r="V393" i="3"/>
  <c r="V392" i="3"/>
  <c r="V391" i="3"/>
  <c r="V389" i="3" s="1"/>
  <c r="V390" i="3"/>
  <c r="U389" i="3"/>
  <c r="T389" i="3"/>
  <c r="V388" i="3"/>
  <c r="V387" i="3"/>
  <c r="V386" i="3"/>
  <c r="V385" i="3"/>
  <c r="V384" i="3"/>
  <c r="V383" i="3"/>
  <c r="V382" i="3"/>
  <c r="V381" i="3"/>
  <c r="V380" i="3"/>
  <c r="V379" i="3"/>
  <c r="V378" i="3"/>
  <c r="U377" i="3"/>
  <c r="U398" i="3" s="1"/>
  <c r="U401" i="3" s="1"/>
  <c r="T377" i="3"/>
  <c r="V376" i="3"/>
  <c r="V375" i="3"/>
  <c r="V374" i="3"/>
  <c r="V365" i="3"/>
  <c r="U363" i="3"/>
  <c r="T363" i="3"/>
  <c r="V363" i="3" s="1"/>
  <c r="U361" i="3"/>
  <c r="T361" i="3"/>
  <c r="V360" i="3"/>
  <c r="V359" i="3"/>
  <c r="V358" i="3"/>
  <c r="V361" i="3" s="1"/>
  <c r="U357" i="3"/>
  <c r="U362" i="3" s="1"/>
  <c r="V356" i="3"/>
  <c r="V355" i="3"/>
  <c r="V354" i="3"/>
  <c r="U353" i="3"/>
  <c r="T353" i="3"/>
  <c r="T357" i="3" s="1"/>
  <c r="T362" i="3" s="1"/>
  <c r="V352" i="3"/>
  <c r="V351" i="3"/>
  <c r="V353" i="3" s="1"/>
  <c r="V347" i="3"/>
  <c r="V346" i="3"/>
  <c r="V344" i="3"/>
  <c r="V343" i="3"/>
  <c r="V342" i="3"/>
  <c r="V341" i="3"/>
  <c r="V340" i="3"/>
  <c r="V339" i="3"/>
  <c r="V338" i="3"/>
  <c r="V336" i="3" s="1"/>
  <c r="V337" i="3"/>
  <c r="U336" i="3"/>
  <c r="T336" i="3"/>
  <c r="V335" i="3"/>
  <c r="V334" i="3"/>
  <c r="V333" i="3"/>
  <c r="V332" i="3"/>
  <c r="V331" i="3"/>
  <c r="V330" i="3"/>
  <c r="V329" i="3"/>
  <c r="V328" i="3"/>
  <c r="V327" i="3"/>
  <c r="V324" i="3" s="1"/>
  <c r="V326" i="3"/>
  <c r="V325" i="3"/>
  <c r="U324" i="3"/>
  <c r="U345" i="3" s="1"/>
  <c r="U348" i="3" s="1"/>
  <c r="T324" i="3"/>
  <c r="T345" i="3" s="1"/>
  <c r="T348" i="3" s="1"/>
  <c r="V323" i="3"/>
  <c r="V322" i="3"/>
  <c r="V321" i="3"/>
  <c r="V345" i="3" s="1"/>
  <c r="V312" i="3"/>
  <c r="U310" i="3"/>
  <c r="T310" i="3"/>
  <c r="V310" i="3" s="1"/>
  <c r="U308" i="3"/>
  <c r="T308" i="3"/>
  <c r="V307" i="3"/>
  <c r="V306" i="3"/>
  <c r="V305" i="3"/>
  <c r="U304" i="3"/>
  <c r="U309" i="3" s="1"/>
  <c r="T304" i="3"/>
  <c r="T309" i="3" s="1"/>
  <c r="V303" i="3"/>
  <c r="V302" i="3"/>
  <c r="V301" i="3"/>
  <c r="U300" i="3"/>
  <c r="T300" i="3"/>
  <c r="V299" i="3"/>
  <c r="V298" i="3"/>
  <c r="V294" i="3"/>
  <c r="V293" i="3"/>
  <c r="V291" i="3"/>
  <c r="V290" i="3"/>
  <c r="V289" i="3"/>
  <c r="V288" i="3"/>
  <c r="V287" i="3"/>
  <c r="V286" i="3"/>
  <c r="V285" i="3"/>
  <c r="V283" i="3" s="1"/>
  <c r="V284" i="3"/>
  <c r="U283" i="3"/>
  <c r="T283" i="3"/>
  <c r="V282" i="3"/>
  <c r="V281" i="3"/>
  <c r="V280" i="3"/>
  <c r="V279" i="3"/>
  <c r="V278" i="3"/>
  <c r="V277" i="3"/>
  <c r="V276" i="3"/>
  <c r="V275" i="3"/>
  <c r="V274" i="3"/>
  <c r="V273" i="3"/>
  <c r="V272" i="3"/>
  <c r="U271" i="3"/>
  <c r="U292" i="3" s="1"/>
  <c r="U295" i="3" s="1"/>
  <c r="T271" i="3"/>
  <c r="T292" i="3" s="1"/>
  <c r="T295" i="3" s="1"/>
  <c r="V270" i="3"/>
  <c r="V269" i="3"/>
  <c r="V268" i="3"/>
  <c r="V259" i="3"/>
  <c r="W259" i="3" s="1"/>
  <c r="U257" i="3"/>
  <c r="T257" i="3"/>
  <c r="V257" i="3" s="1"/>
  <c r="U255" i="3"/>
  <c r="T255" i="3"/>
  <c r="V254" i="3"/>
  <c r="V253" i="3"/>
  <c r="V252" i="3"/>
  <c r="T251" i="3"/>
  <c r="V250" i="3"/>
  <c r="V249" i="3"/>
  <c r="V248" i="3"/>
  <c r="U247" i="3"/>
  <c r="U251" i="3" s="1"/>
  <c r="U256" i="3" s="1"/>
  <c r="T247" i="3"/>
  <c r="V246" i="3"/>
  <c r="V245" i="3"/>
  <c r="V241" i="3"/>
  <c r="V240" i="3"/>
  <c r="T239" i="3"/>
  <c r="T242" i="3" s="1"/>
  <c r="V238" i="3"/>
  <c r="V237" i="3"/>
  <c r="V236" i="3"/>
  <c r="V235" i="3"/>
  <c r="V234" i="3"/>
  <c r="V233" i="3"/>
  <c r="V232" i="3"/>
  <c r="V230" i="3" s="1"/>
  <c r="V231" i="3"/>
  <c r="U230" i="3"/>
  <c r="T230" i="3"/>
  <c r="V229" i="3"/>
  <c r="V228" i="3"/>
  <c r="V227" i="3"/>
  <c r="V226" i="3"/>
  <c r="V225" i="3"/>
  <c r="V224" i="3"/>
  <c r="V223" i="3"/>
  <c r="V222" i="3"/>
  <c r="V221" i="3"/>
  <c r="V220" i="3"/>
  <c r="V219" i="3"/>
  <c r="U218" i="3"/>
  <c r="U239" i="3" s="1"/>
  <c r="U242" i="3" s="1"/>
  <c r="T218" i="3"/>
  <c r="V217" i="3"/>
  <c r="V216" i="3"/>
  <c r="V215" i="3"/>
  <c r="V206" i="3"/>
  <c r="U204" i="3"/>
  <c r="T204" i="3"/>
  <c r="V204" i="3" s="1"/>
  <c r="V202" i="3"/>
  <c r="U202" i="3"/>
  <c r="T202" i="3"/>
  <c r="V201" i="3"/>
  <c r="V200" i="3"/>
  <c r="V199" i="3"/>
  <c r="U198" i="3"/>
  <c r="U203" i="3" s="1"/>
  <c r="V197" i="3"/>
  <c r="V196" i="3"/>
  <c r="V195" i="3"/>
  <c r="U194" i="3"/>
  <c r="T194" i="3"/>
  <c r="T198" i="3" s="1"/>
  <c r="T203" i="3" s="1"/>
  <c r="V193" i="3"/>
  <c r="V192" i="3"/>
  <c r="V188" i="3"/>
  <c r="V187" i="3"/>
  <c r="T186" i="3"/>
  <c r="T189" i="3" s="1"/>
  <c r="V185" i="3"/>
  <c r="V184" i="3"/>
  <c r="V183" i="3"/>
  <c r="V182" i="3"/>
  <c r="V181" i="3"/>
  <c r="V180" i="3"/>
  <c r="V179" i="3"/>
  <c r="V177" i="3" s="1"/>
  <c r="V178" i="3"/>
  <c r="U177" i="3"/>
  <c r="T177" i="3"/>
  <c r="V176" i="3"/>
  <c r="V175" i="3"/>
  <c r="V174" i="3"/>
  <c r="V173" i="3"/>
  <c r="V172" i="3"/>
  <c r="V171" i="3"/>
  <c r="V170" i="3"/>
  <c r="V169" i="3"/>
  <c r="V168" i="3"/>
  <c r="V165" i="3" s="1"/>
  <c r="V167" i="3"/>
  <c r="V166" i="3"/>
  <c r="U165" i="3"/>
  <c r="U186" i="3" s="1"/>
  <c r="U189" i="3" s="1"/>
  <c r="T165" i="3"/>
  <c r="V164" i="3"/>
  <c r="V163" i="3"/>
  <c r="V162" i="3"/>
  <c r="V153" i="3"/>
  <c r="U151" i="3"/>
  <c r="T151" i="3"/>
  <c r="V151" i="3" s="1"/>
  <c r="U149" i="3"/>
  <c r="T149" i="3"/>
  <c r="V148" i="3"/>
  <c r="V147" i="3"/>
  <c r="V146" i="3"/>
  <c r="V149" i="3" s="1"/>
  <c r="U145" i="3"/>
  <c r="U150" i="3" s="1"/>
  <c r="V144" i="3"/>
  <c r="V143" i="3"/>
  <c r="V142" i="3"/>
  <c r="U141" i="3"/>
  <c r="T141" i="3"/>
  <c r="T145" i="3" s="1"/>
  <c r="V140" i="3"/>
  <c r="V139" i="3"/>
  <c r="V141" i="3" s="1"/>
  <c r="V145" i="3" s="1"/>
  <c r="V135" i="3"/>
  <c r="V134" i="3"/>
  <c r="V34" i="3" s="1"/>
  <c r="V132" i="3"/>
  <c r="V131" i="3"/>
  <c r="V130" i="3"/>
  <c r="V129" i="3"/>
  <c r="V128" i="3"/>
  <c r="V127" i="3"/>
  <c r="V126" i="3"/>
  <c r="V124" i="3" s="1"/>
  <c r="V125" i="3"/>
  <c r="U124" i="3"/>
  <c r="T124" i="3"/>
  <c r="V123" i="3"/>
  <c r="V122" i="3"/>
  <c r="V121" i="3"/>
  <c r="V120" i="3"/>
  <c r="V119" i="3"/>
  <c r="V118" i="3"/>
  <c r="V117" i="3"/>
  <c r="V116" i="3"/>
  <c r="V115" i="3"/>
  <c r="V112" i="3" s="1"/>
  <c r="V114" i="3"/>
  <c r="V113" i="3"/>
  <c r="U112" i="3"/>
  <c r="U133" i="3" s="1"/>
  <c r="U136" i="3" s="1"/>
  <c r="T112" i="3"/>
  <c r="T133" i="3" s="1"/>
  <c r="T136" i="3" s="1"/>
  <c r="V111" i="3"/>
  <c r="V110" i="3"/>
  <c r="V109" i="3"/>
  <c r="V105" i="3"/>
  <c r="T104" i="3"/>
  <c r="U91" i="3"/>
  <c r="T91" i="3"/>
  <c r="V103" i="3"/>
  <c r="U101" i="3"/>
  <c r="T101" i="3"/>
  <c r="V101" i="3" s="1"/>
  <c r="V98" i="3"/>
  <c r="U99" i="3"/>
  <c r="U49" i="3" s="1"/>
  <c r="V96" i="3"/>
  <c r="V94" i="3"/>
  <c r="V44" i="3" s="1"/>
  <c r="V93" i="3"/>
  <c r="V43" i="3" s="1"/>
  <c r="V92" i="3"/>
  <c r="U95" i="3"/>
  <c r="V90" i="3"/>
  <c r="V89" i="3"/>
  <c r="V85" i="3"/>
  <c r="V84" i="3"/>
  <c r="V82" i="3"/>
  <c r="V81" i="3"/>
  <c r="V80" i="3"/>
  <c r="U29" i="3"/>
  <c r="V79" i="3"/>
  <c r="V78" i="3"/>
  <c r="V77" i="3"/>
  <c r="V76" i="3"/>
  <c r="U25" i="3"/>
  <c r="V75" i="3"/>
  <c r="T74" i="3"/>
  <c r="V73" i="3"/>
  <c r="V72" i="3"/>
  <c r="V71" i="3"/>
  <c r="V70" i="3"/>
  <c r="V69" i="3"/>
  <c r="V68" i="3"/>
  <c r="U17" i="3"/>
  <c r="V67" i="3"/>
  <c r="V66" i="3"/>
  <c r="V65" i="3"/>
  <c r="V64" i="3"/>
  <c r="U13" i="3"/>
  <c r="V63" i="3"/>
  <c r="T62" i="3"/>
  <c r="V61" i="3"/>
  <c r="V60" i="3"/>
  <c r="V55" i="3"/>
  <c r="T54" i="3"/>
  <c r="U48" i="3"/>
  <c r="T48" i="3"/>
  <c r="U47" i="3"/>
  <c r="T47" i="3"/>
  <c r="U46" i="3"/>
  <c r="T46" i="3"/>
  <c r="U44" i="3"/>
  <c r="T44" i="3"/>
  <c r="U43" i="3"/>
  <c r="T43" i="3"/>
  <c r="U42" i="3"/>
  <c r="T42" i="3"/>
  <c r="U41" i="3"/>
  <c r="U40" i="3"/>
  <c r="T40" i="3"/>
  <c r="U39" i="3"/>
  <c r="T39" i="3"/>
  <c r="U35" i="3"/>
  <c r="T35" i="3"/>
  <c r="U34" i="3"/>
  <c r="T34" i="3"/>
  <c r="U32" i="3"/>
  <c r="U31" i="3"/>
  <c r="T31" i="3"/>
  <c r="U30" i="3"/>
  <c r="T30" i="3"/>
  <c r="T29" i="3"/>
  <c r="U28" i="3"/>
  <c r="T28" i="3"/>
  <c r="U27" i="3"/>
  <c r="T27" i="3"/>
  <c r="U26" i="3"/>
  <c r="T26" i="3"/>
  <c r="T25" i="3"/>
  <c r="U23" i="3"/>
  <c r="T23" i="3"/>
  <c r="U22" i="3"/>
  <c r="T22" i="3"/>
  <c r="U21" i="3"/>
  <c r="T21" i="3"/>
  <c r="U20" i="3"/>
  <c r="U19" i="3"/>
  <c r="T19" i="3"/>
  <c r="U18" i="3"/>
  <c r="T18" i="3"/>
  <c r="T17" i="3"/>
  <c r="U16" i="3"/>
  <c r="T16" i="3"/>
  <c r="U15" i="3"/>
  <c r="T15" i="3"/>
  <c r="U14" i="3"/>
  <c r="T14" i="3"/>
  <c r="T13" i="3"/>
  <c r="U11" i="3"/>
  <c r="T11" i="3"/>
  <c r="U10" i="3"/>
  <c r="T10" i="3"/>
  <c r="V10" i="3" s="1"/>
  <c r="U9" i="3"/>
  <c r="T9" i="3"/>
  <c r="C345" i="3"/>
  <c r="D345" i="3"/>
  <c r="E345" i="3"/>
  <c r="E348" i="3" s="1"/>
  <c r="E36" i="3" s="1"/>
  <c r="F345" i="3"/>
  <c r="F348" i="3" s="1"/>
  <c r="F36" i="3" s="1"/>
  <c r="G345" i="3"/>
  <c r="H345" i="3"/>
  <c r="I345" i="3"/>
  <c r="I348" i="3" s="1"/>
  <c r="J345" i="3"/>
  <c r="J348" i="3" s="1"/>
  <c r="K345" i="3"/>
  <c r="L345" i="3"/>
  <c r="M345" i="3"/>
  <c r="N345" i="3"/>
  <c r="N348" i="3" s="1"/>
  <c r="O345" i="3"/>
  <c r="P345" i="3"/>
  <c r="Q345" i="3"/>
  <c r="Q348" i="3" s="1"/>
  <c r="R345" i="3"/>
  <c r="R348" i="3" s="1"/>
  <c r="S345" i="3"/>
  <c r="B345" i="3"/>
  <c r="B348" i="3"/>
  <c r="S401" i="3"/>
  <c r="L401" i="3"/>
  <c r="L348" i="3"/>
  <c r="O348" i="3"/>
  <c r="P348" i="3"/>
  <c r="P36" i="3" s="1"/>
  <c r="S348" i="3"/>
  <c r="C47" i="3"/>
  <c r="C50" i="3"/>
  <c r="N77" i="3"/>
  <c r="G63" i="3"/>
  <c r="D66" i="3"/>
  <c r="R736" i="3"/>
  <c r="S736" i="3" s="1"/>
  <c r="R734" i="3"/>
  <c r="S734" i="3" s="1"/>
  <c r="Q734" i="3"/>
  <c r="P732" i="3"/>
  <c r="O732" i="3"/>
  <c r="R731" i="3"/>
  <c r="Q731" i="3"/>
  <c r="S731" i="3" s="1"/>
  <c r="R730" i="3"/>
  <c r="S730" i="3" s="1"/>
  <c r="Q730" i="3"/>
  <c r="S729" i="3"/>
  <c r="R729" i="3"/>
  <c r="R732" i="3" s="1"/>
  <c r="Q729" i="3"/>
  <c r="Q732" i="3" s="1"/>
  <c r="S727" i="3"/>
  <c r="R727" i="3"/>
  <c r="Q727" i="3"/>
  <c r="R726" i="3"/>
  <c r="Q726" i="3"/>
  <c r="S726" i="3" s="1"/>
  <c r="R725" i="3"/>
  <c r="Q725" i="3"/>
  <c r="S725" i="3" s="1"/>
  <c r="P724" i="3"/>
  <c r="P728" i="3" s="1"/>
  <c r="P733" i="3" s="1"/>
  <c r="P735" i="3" s="1"/>
  <c r="O724" i="3"/>
  <c r="O728" i="3" s="1"/>
  <c r="O733" i="3" s="1"/>
  <c r="O735" i="3" s="1"/>
  <c r="R723" i="3"/>
  <c r="Q723" i="3"/>
  <c r="S723" i="3" s="1"/>
  <c r="R722" i="3"/>
  <c r="Q722" i="3"/>
  <c r="S721" i="3"/>
  <c r="R721" i="3"/>
  <c r="Q721" i="3"/>
  <c r="R720" i="3"/>
  <c r="Q720" i="3"/>
  <c r="S720" i="3" s="1"/>
  <c r="R718" i="3"/>
  <c r="Q718" i="3"/>
  <c r="S718" i="3" s="1"/>
  <c r="R717" i="3"/>
  <c r="Q717" i="3"/>
  <c r="S717" i="3" s="1"/>
  <c r="P716" i="3"/>
  <c r="P719" i="3" s="1"/>
  <c r="R715" i="3"/>
  <c r="Q715" i="3"/>
  <c r="S715" i="3" s="1"/>
  <c r="S714" i="3"/>
  <c r="R714" i="3"/>
  <c r="Q714" i="3"/>
  <c r="S713" i="3"/>
  <c r="R713" i="3"/>
  <c r="Q713" i="3"/>
  <c r="R712" i="3"/>
  <c r="Q712" i="3"/>
  <c r="S712" i="3" s="1"/>
  <c r="R711" i="3"/>
  <c r="Q711" i="3"/>
  <c r="S711" i="3" s="1"/>
  <c r="S710" i="3"/>
  <c r="R710" i="3"/>
  <c r="Q710" i="3"/>
  <c r="S709" i="3"/>
  <c r="S707" i="3" s="1"/>
  <c r="R709" i="3"/>
  <c r="R707" i="3" s="1"/>
  <c r="Q709" i="3"/>
  <c r="R708" i="3"/>
  <c r="Q708" i="3"/>
  <c r="S708" i="3" s="1"/>
  <c r="Q707" i="3"/>
  <c r="P707" i="3"/>
  <c r="O707" i="3"/>
  <c r="R706" i="3"/>
  <c r="Q706" i="3"/>
  <c r="S706" i="3" s="1"/>
  <c r="R705" i="3"/>
  <c r="Q705" i="3"/>
  <c r="S705" i="3" s="1"/>
  <c r="R704" i="3"/>
  <c r="Q704" i="3"/>
  <c r="S704" i="3" s="1"/>
  <c r="S703" i="3"/>
  <c r="R703" i="3"/>
  <c r="Q703" i="3"/>
  <c r="R702" i="3"/>
  <c r="Q702" i="3"/>
  <c r="S702" i="3" s="1"/>
  <c r="R701" i="3"/>
  <c r="Q701" i="3"/>
  <c r="S701" i="3" s="1"/>
  <c r="S700" i="3"/>
  <c r="R700" i="3"/>
  <c r="Q700" i="3"/>
  <c r="R699" i="3"/>
  <c r="Q699" i="3"/>
  <c r="S699" i="3" s="1"/>
  <c r="R698" i="3"/>
  <c r="R695" i="3" s="1"/>
  <c r="Q698" i="3"/>
  <c r="S698" i="3" s="1"/>
  <c r="R697" i="3"/>
  <c r="Q697" i="3"/>
  <c r="S697" i="3" s="1"/>
  <c r="S696" i="3"/>
  <c r="R696" i="3"/>
  <c r="Q696" i="3"/>
  <c r="P695" i="3"/>
  <c r="O695" i="3"/>
  <c r="S694" i="3"/>
  <c r="R694" i="3"/>
  <c r="Q694" i="3"/>
  <c r="S693" i="3"/>
  <c r="R693" i="3"/>
  <c r="Q693" i="3"/>
  <c r="R692" i="3"/>
  <c r="Q692" i="3"/>
  <c r="S688" i="3"/>
  <c r="Q687" i="3"/>
  <c r="O687" i="3"/>
  <c r="R684" i="3"/>
  <c r="Q684" i="3"/>
  <c r="S684" i="3" s="1"/>
  <c r="R682" i="3"/>
  <c r="Q682" i="3"/>
  <c r="S682" i="3" s="1"/>
  <c r="P680" i="3"/>
  <c r="O680" i="3"/>
  <c r="R679" i="3"/>
  <c r="Q679" i="3"/>
  <c r="S679" i="3" s="1"/>
  <c r="R678" i="3"/>
  <c r="Q678" i="3"/>
  <c r="S678" i="3" s="1"/>
  <c r="R677" i="3"/>
  <c r="R680" i="3" s="1"/>
  <c r="Q677" i="3"/>
  <c r="S677" i="3" s="1"/>
  <c r="S680" i="3" s="1"/>
  <c r="S675" i="3"/>
  <c r="R675" i="3"/>
  <c r="Q675" i="3"/>
  <c r="R674" i="3"/>
  <c r="S674" i="3" s="1"/>
  <c r="Q674" i="3"/>
  <c r="R673" i="3"/>
  <c r="Q673" i="3"/>
  <c r="S673" i="3" s="1"/>
  <c r="P672" i="3"/>
  <c r="P676" i="3" s="1"/>
  <c r="P681" i="3" s="1"/>
  <c r="P683" i="3" s="1"/>
  <c r="O672" i="3"/>
  <c r="O676" i="3" s="1"/>
  <c r="R671" i="3"/>
  <c r="Q671" i="3"/>
  <c r="S671" i="3" s="1"/>
  <c r="R670" i="3"/>
  <c r="R672" i="3" s="1"/>
  <c r="R676" i="3" s="1"/>
  <c r="R681" i="3" s="1"/>
  <c r="R683" i="3" s="1"/>
  <c r="Q670" i="3"/>
  <c r="S670" i="3" s="1"/>
  <c r="S672" i="3" s="1"/>
  <c r="S676" i="3" s="1"/>
  <c r="S669" i="3"/>
  <c r="R669" i="3"/>
  <c r="Q669" i="3"/>
  <c r="R668" i="3"/>
  <c r="S668" i="3" s="1"/>
  <c r="Q668" i="3"/>
  <c r="R666" i="3"/>
  <c r="Q666" i="3"/>
  <c r="R665" i="3"/>
  <c r="Q665" i="3"/>
  <c r="S665" i="3" s="1"/>
  <c r="P664" i="3"/>
  <c r="P667" i="3" s="1"/>
  <c r="R663" i="3"/>
  <c r="Q663" i="3"/>
  <c r="S663" i="3" s="1"/>
  <c r="R662" i="3"/>
  <c r="Q662" i="3"/>
  <c r="S662" i="3" s="1"/>
  <c r="S661" i="3"/>
  <c r="R661" i="3"/>
  <c r="Q661" i="3"/>
  <c r="R660" i="3"/>
  <c r="S660" i="3" s="1"/>
  <c r="Q660" i="3"/>
  <c r="R659" i="3"/>
  <c r="Q659" i="3"/>
  <c r="S659" i="3" s="1"/>
  <c r="R658" i="3"/>
  <c r="Q658" i="3"/>
  <c r="S658" i="3" s="1"/>
  <c r="S657" i="3"/>
  <c r="S655" i="3" s="1"/>
  <c r="R657" i="3"/>
  <c r="Q657" i="3"/>
  <c r="R656" i="3"/>
  <c r="S656" i="3" s="1"/>
  <c r="Q656" i="3"/>
  <c r="Q655" i="3"/>
  <c r="P655" i="3"/>
  <c r="O655" i="3"/>
  <c r="R654" i="3"/>
  <c r="S654" i="3" s="1"/>
  <c r="Q654" i="3"/>
  <c r="R653" i="3"/>
  <c r="Q653" i="3"/>
  <c r="S653" i="3" s="1"/>
  <c r="R652" i="3"/>
  <c r="Q652" i="3"/>
  <c r="S652" i="3" s="1"/>
  <c r="S651" i="3"/>
  <c r="R651" i="3"/>
  <c r="Q651" i="3"/>
  <c r="R650" i="3"/>
  <c r="Q650" i="3"/>
  <c r="R649" i="3"/>
  <c r="Q649" i="3"/>
  <c r="S649" i="3" s="1"/>
  <c r="R648" i="3"/>
  <c r="Q648" i="3"/>
  <c r="S648" i="3" s="1"/>
  <c r="S647" i="3"/>
  <c r="R647" i="3"/>
  <c r="Q647" i="3"/>
  <c r="R646" i="3"/>
  <c r="S646" i="3" s="1"/>
  <c r="Q646" i="3"/>
  <c r="R645" i="3"/>
  <c r="R643" i="3" s="1"/>
  <c r="Q645" i="3"/>
  <c r="S645" i="3" s="1"/>
  <c r="R644" i="3"/>
  <c r="Q644" i="3"/>
  <c r="S644" i="3" s="1"/>
  <c r="P643" i="3"/>
  <c r="O643" i="3"/>
  <c r="O664" i="3" s="1"/>
  <c r="O667" i="3" s="1"/>
  <c r="R642" i="3"/>
  <c r="Q642" i="3"/>
  <c r="S642" i="3" s="1"/>
  <c r="S641" i="3"/>
  <c r="R641" i="3"/>
  <c r="Q641" i="3"/>
  <c r="R640" i="3"/>
  <c r="Q640" i="3"/>
  <c r="S636" i="3"/>
  <c r="Q635" i="3"/>
  <c r="O635" i="3"/>
  <c r="R632" i="3"/>
  <c r="Q632" i="3"/>
  <c r="S632" i="3" s="1"/>
  <c r="R630" i="3"/>
  <c r="Q630" i="3"/>
  <c r="S630" i="3" s="1"/>
  <c r="P628" i="3"/>
  <c r="O628" i="3"/>
  <c r="R627" i="3"/>
  <c r="Q627" i="3"/>
  <c r="S627" i="3" s="1"/>
  <c r="R626" i="3"/>
  <c r="Q626" i="3"/>
  <c r="S626" i="3" s="1"/>
  <c r="R625" i="3"/>
  <c r="R628" i="3" s="1"/>
  <c r="Q625" i="3"/>
  <c r="S625" i="3" s="1"/>
  <c r="S628" i="3" s="1"/>
  <c r="S623" i="3"/>
  <c r="R623" i="3"/>
  <c r="Q623" i="3"/>
  <c r="R622" i="3"/>
  <c r="S622" i="3" s="1"/>
  <c r="Q622" i="3"/>
  <c r="R621" i="3"/>
  <c r="Q621" i="3"/>
  <c r="S621" i="3" s="1"/>
  <c r="P620" i="3"/>
  <c r="P624" i="3" s="1"/>
  <c r="P629" i="3" s="1"/>
  <c r="P631" i="3" s="1"/>
  <c r="O620" i="3"/>
  <c r="O624" i="3" s="1"/>
  <c r="O629" i="3" s="1"/>
  <c r="O631" i="3" s="1"/>
  <c r="R619" i="3"/>
  <c r="Q619" i="3"/>
  <c r="S619" i="3" s="1"/>
  <c r="R618" i="3"/>
  <c r="R620" i="3" s="1"/>
  <c r="R624" i="3" s="1"/>
  <c r="Q618" i="3"/>
  <c r="S618" i="3" s="1"/>
  <c r="S620" i="3" s="1"/>
  <c r="S624" i="3" s="1"/>
  <c r="S617" i="3"/>
  <c r="R617" i="3"/>
  <c r="Q617" i="3"/>
  <c r="R616" i="3"/>
  <c r="S616" i="3" s="1"/>
  <c r="Q616" i="3"/>
  <c r="R614" i="3"/>
  <c r="Q614" i="3"/>
  <c r="R613" i="3"/>
  <c r="Q613" i="3"/>
  <c r="S613" i="3" s="1"/>
  <c r="P612" i="3"/>
  <c r="P615" i="3" s="1"/>
  <c r="R611" i="3"/>
  <c r="Q611" i="3"/>
  <c r="S611" i="3" s="1"/>
  <c r="R610" i="3"/>
  <c r="Q610" i="3"/>
  <c r="S610" i="3" s="1"/>
  <c r="S609" i="3"/>
  <c r="R609" i="3"/>
  <c r="Q609" i="3"/>
  <c r="R608" i="3"/>
  <c r="S608" i="3" s="1"/>
  <c r="Q608" i="3"/>
  <c r="R607" i="3"/>
  <c r="Q607" i="3"/>
  <c r="S607" i="3" s="1"/>
  <c r="R606" i="3"/>
  <c r="Q606" i="3"/>
  <c r="S606" i="3" s="1"/>
  <c r="S605" i="3"/>
  <c r="S603" i="3" s="1"/>
  <c r="R605" i="3"/>
  <c r="Q605" i="3"/>
  <c r="R604" i="3"/>
  <c r="S604" i="3" s="1"/>
  <c r="Q604" i="3"/>
  <c r="Q603" i="3"/>
  <c r="P603" i="3"/>
  <c r="O603" i="3"/>
  <c r="R602" i="3"/>
  <c r="Q602" i="3"/>
  <c r="R601" i="3"/>
  <c r="Q601" i="3"/>
  <c r="S601" i="3" s="1"/>
  <c r="R600" i="3"/>
  <c r="Q600" i="3"/>
  <c r="S600" i="3" s="1"/>
  <c r="S599" i="3"/>
  <c r="R599" i="3"/>
  <c r="Q599" i="3"/>
  <c r="R598" i="3"/>
  <c r="S598" i="3" s="1"/>
  <c r="Q598" i="3"/>
  <c r="R597" i="3"/>
  <c r="Q597" i="3"/>
  <c r="S597" i="3" s="1"/>
  <c r="R596" i="3"/>
  <c r="Q596" i="3"/>
  <c r="S596" i="3" s="1"/>
  <c r="S595" i="3"/>
  <c r="R595" i="3"/>
  <c r="Q595" i="3"/>
  <c r="R594" i="3"/>
  <c r="Q594" i="3"/>
  <c r="R593" i="3"/>
  <c r="Q593" i="3"/>
  <c r="S593" i="3" s="1"/>
  <c r="R592" i="3"/>
  <c r="R591" i="3" s="1"/>
  <c r="Q592" i="3"/>
  <c r="S592" i="3" s="1"/>
  <c r="P591" i="3"/>
  <c r="O591" i="3"/>
  <c r="O612" i="3" s="1"/>
  <c r="O615" i="3" s="1"/>
  <c r="R590" i="3"/>
  <c r="Q590" i="3"/>
  <c r="S590" i="3" s="1"/>
  <c r="S589" i="3"/>
  <c r="R589" i="3"/>
  <c r="Q589" i="3"/>
  <c r="R588" i="3"/>
  <c r="Q588" i="3"/>
  <c r="S584" i="3"/>
  <c r="Q583" i="3"/>
  <c r="O583" i="3"/>
  <c r="R577" i="3"/>
  <c r="Q577" i="3"/>
  <c r="S577" i="3" s="1"/>
  <c r="R575" i="3"/>
  <c r="Q575" i="3"/>
  <c r="S575" i="3" s="1"/>
  <c r="P573" i="3"/>
  <c r="O573" i="3"/>
  <c r="R572" i="3"/>
  <c r="Q572" i="3"/>
  <c r="S572" i="3" s="1"/>
  <c r="R571" i="3"/>
  <c r="Q571" i="3"/>
  <c r="S571" i="3" s="1"/>
  <c r="S570" i="3"/>
  <c r="S573" i="3" s="1"/>
  <c r="R570" i="3"/>
  <c r="R573" i="3" s="1"/>
  <c r="Q570" i="3"/>
  <c r="S568" i="3"/>
  <c r="R568" i="3"/>
  <c r="Q568" i="3"/>
  <c r="R567" i="3"/>
  <c r="S567" i="3" s="1"/>
  <c r="Q567" i="3"/>
  <c r="R566" i="3"/>
  <c r="Q566" i="3"/>
  <c r="P565" i="3"/>
  <c r="P569" i="3" s="1"/>
  <c r="P574" i="3" s="1"/>
  <c r="P576" i="3" s="1"/>
  <c r="O565" i="3"/>
  <c r="O569" i="3" s="1"/>
  <c r="O574" i="3" s="1"/>
  <c r="O576" i="3" s="1"/>
  <c r="R564" i="3"/>
  <c r="Q564" i="3"/>
  <c r="R563" i="3"/>
  <c r="Q563" i="3"/>
  <c r="S562" i="3"/>
  <c r="R562" i="3"/>
  <c r="Q562" i="3"/>
  <c r="R561" i="3"/>
  <c r="S561" i="3" s="1"/>
  <c r="Q561" i="3"/>
  <c r="R559" i="3"/>
  <c r="Q559" i="3"/>
  <c r="R558" i="3"/>
  <c r="Q558" i="3"/>
  <c r="S558" i="3" s="1"/>
  <c r="P557" i="3"/>
  <c r="P560" i="3" s="1"/>
  <c r="R556" i="3"/>
  <c r="Q556" i="3"/>
  <c r="S556" i="3" s="1"/>
  <c r="R555" i="3"/>
  <c r="Q555" i="3"/>
  <c r="S555" i="3" s="1"/>
  <c r="S554" i="3"/>
  <c r="R554" i="3"/>
  <c r="Q554" i="3"/>
  <c r="R553" i="3"/>
  <c r="S553" i="3" s="1"/>
  <c r="Q553" i="3"/>
  <c r="R552" i="3"/>
  <c r="Q552" i="3"/>
  <c r="S552" i="3" s="1"/>
  <c r="R551" i="3"/>
  <c r="Q551" i="3"/>
  <c r="S551" i="3" s="1"/>
  <c r="S550" i="3"/>
  <c r="S548" i="3" s="1"/>
  <c r="R550" i="3"/>
  <c r="Q550" i="3"/>
  <c r="R549" i="3"/>
  <c r="S549" i="3" s="1"/>
  <c r="Q549" i="3"/>
  <c r="Q548" i="3"/>
  <c r="P548" i="3"/>
  <c r="O548" i="3"/>
  <c r="R547" i="3"/>
  <c r="Q547" i="3"/>
  <c r="R546" i="3"/>
  <c r="Q546" i="3"/>
  <c r="S546" i="3" s="1"/>
  <c r="R545" i="3"/>
  <c r="Q545" i="3"/>
  <c r="S545" i="3" s="1"/>
  <c r="S544" i="3"/>
  <c r="R544" i="3"/>
  <c r="Q544" i="3"/>
  <c r="R543" i="3"/>
  <c r="S543" i="3" s="1"/>
  <c r="Q543" i="3"/>
  <c r="R542" i="3"/>
  <c r="Q542" i="3"/>
  <c r="S542" i="3" s="1"/>
  <c r="R541" i="3"/>
  <c r="Q541" i="3"/>
  <c r="S541" i="3" s="1"/>
  <c r="S540" i="3"/>
  <c r="R540" i="3"/>
  <c r="Q540" i="3"/>
  <c r="R539" i="3"/>
  <c r="S539" i="3" s="1"/>
  <c r="Q539" i="3"/>
  <c r="R538" i="3"/>
  <c r="R536" i="3" s="1"/>
  <c r="Q538" i="3"/>
  <c r="S538" i="3" s="1"/>
  <c r="R537" i="3"/>
  <c r="Q537" i="3"/>
  <c r="S537" i="3" s="1"/>
  <c r="P536" i="3"/>
  <c r="O536" i="3"/>
  <c r="O557" i="3" s="1"/>
  <c r="O560" i="3" s="1"/>
  <c r="R535" i="3"/>
  <c r="Q535" i="3"/>
  <c r="S535" i="3" s="1"/>
  <c r="S534" i="3"/>
  <c r="R534" i="3"/>
  <c r="Q534" i="3"/>
  <c r="R533" i="3"/>
  <c r="S533" i="3" s="1"/>
  <c r="Q533" i="3"/>
  <c r="S529" i="3"/>
  <c r="Q528" i="3"/>
  <c r="O528" i="3"/>
  <c r="R524" i="3"/>
  <c r="S524" i="3" s="1"/>
  <c r="Q524" i="3"/>
  <c r="R522" i="3"/>
  <c r="S522" i="3" s="1"/>
  <c r="Q522" i="3"/>
  <c r="P520" i="3"/>
  <c r="O520" i="3"/>
  <c r="R519" i="3"/>
  <c r="Q519" i="3"/>
  <c r="S519" i="3" s="1"/>
  <c r="R518" i="3"/>
  <c r="Q518" i="3"/>
  <c r="S517" i="3"/>
  <c r="R517" i="3"/>
  <c r="R520" i="3" s="1"/>
  <c r="Q517" i="3"/>
  <c r="Q520" i="3" s="1"/>
  <c r="S515" i="3"/>
  <c r="R515" i="3"/>
  <c r="Q515" i="3"/>
  <c r="R514" i="3"/>
  <c r="Q514" i="3"/>
  <c r="S514" i="3" s="1"/>
  <c r="R513" i="3"/>
  <c r="Q513" i="3"/>
  <c r="S513" i="3" s="1"/>
  <c r="P512" i="3"/>
  <c r="P516" i="3" s="1"/>
  <c r="P521" i="3" s="1"/>
  <c r="O512" i="3"/>
  <c r="O516" i="3" s="1"/>
  <c r="O521" i="3" s="1"/>
  <c r="O523" i="3" s="1"/>
  <c r="R511" i="3"/>
  <c r="Q511" i="3"/>
  <c r="S511" i="3" s="1"/>
  <c r="R510" i="3"/>
  <c r="Q510" i="3"/>
  <c r="S509" i="3"/>
  <c r="R509" i="3"/>
  <c r="Q509" i="3"/>
  <c r="R508" i="3"/>
  <c r="Q508" i="3"/>
  <c r="S508" i="3" s="1"/>
  <c r="R506" i="3"/>
  <c r="Q506" i="3"/>
  <c r="S506" i="3" s="1"/>
  <c r="R505" i="3"/>
  <c r="Q505" i="3"/>
  <c r="S505" i="3" s="1"/>
  <c r="P504" i="3"/>
  <c r="P507" i="3" s="1"/>
  <c r="R503" i="3"/>
  <c r="Q503" i="3"/>
  <c r="S503" i="3" s="1"/>
  <c r="S502" i="3"/>
  <c r="R502" i="3"/>
  <c r="Q502" i="3"/>
  <c r="S501" i="3"/>
  <c r="R501" i="3"/>
  <c r="Q501" i="3"/>
  <c r="R500" i="3"/>
  <c r="Q500" i="3"/>
  <c r="S500" i="3" s="1"/>
  <c r="R499" i="3"/>
  <c r="Q499" i="3"/>
  <c r="S499" i="3" s="1"/>
  <c r="S498" i="3"/>
  <c r="R498" i="3"/>
  <c r="Q498" i="3"/>
  <c r="S497" i="3"/>
  <c r="S495" i="3" s="1"/>
  <c r="R497" i="3"/>
  <c r="R495" i="3" s="1"/>
  <c r="Q497" i="3"/>
  <c r="R496" i="3"/>
  <c r="Q496" i="3"/>
  <c r="S496" i="3" s="1"/>
  <c r="Q495" i="3"/>
  <c r="P495" i="3"/>
  <c r="O495" i="3"/>
  <c r="R494" i="3"/>
  <c r="Q494" i="3"/>
  <c r="S494" i="3" s="1"/>
  <c r="R493" i="3"/>
  <c r="Q493" i="3"/>
  <c r="S493" i="3" s="1"/>
  <c r="S492" i="3"/>
  <c r="R492" i="3"/>
  <c r="Q492" i="3"/>
  <c r="S491" i="3"/>
  <c r="R491" i="3"/>
  <c r="Q491" i="3"/>
  <c r="R490" i="3"/>
  <c r="Q490" i="3"/>
  <c r="S490" i="3" s="1"/>
  <c r="R489" i="3"/>
  <c r="Q489" i="3"/>
  <c r="S489" i="3" s="1"/>
  <c r="S488" i="3"/>
  <c r="R488" i="3"/>
  <c r="Q488" i="3"/>
  <c r="S487" i="3"/>
  <c r="R487" i="3"/>
  <c r="Q487" i="3"/>
  <c r="R486" i="3"/>
  <c r="R483" i="3" s="1"/>
  <c r="Q486" i="3"/>
  <c r="S486" i="3" s="1"/>
  <c r="R485" i="3"/>
  <c r="Q485" i="3"/>
  <c r="S485" i="3" s="1"/>
  <c r="S483" i="3" s="1"/>
  <c r="S484" i="3"/>
  <c r="R484" i="3"/>
  <c r="Q484" i="3"/>
  <c r="P483" i="3"/>
  <c r="O483" i="3"/>
  <c r="O504" i="3" s="1"/>
  <c r="O507" i="3" s="1"/>
  <c r="S482" i="3"/>
  <c r="R482" i="3"/>
  <c r="Q482" i="3"/>
  <c r="S481" i="3"/>
  <c r="R481" i="3"/>
  <c r="Q481" i="3"/>
  <c r="R480" i="3"/>
  <c r="Q480" i="3"/>
  <c r="S476" i="3"/>
  <c r="Q475" i="3"/>
  <c r="O475" i="3"/>
  <c r="R471" i="3"/>
  <c r="Q471" i="3"/>
  <c r="R469" i="3"/>
  <c r="Q469" i="3"/>
  <c r="S469" i="3" s="1"/>
  <c r="P467" i="3"/>
  <c r="O467" i="3"/>
  <c r="R466" i="3"/>
  <c r="Q466" i="3"/>
  <c r="S466" i="3" s="1"/>
  <c r="R465" i="3"/>
  <c r="Q465" i="3"/>
  <c r="S465" i="3" s="1"/>
  <c r="R464" i="3"/>
  <c r="R467" i="3" s="1"/>
  <c r="Q464" i="3"/>
  <c r="Q467" i="3" s="1"/>
  <c r="S462" i="3"/>
  <c r="R462" i="3"/>
  <c r="Q462" i="3"/>
  <c r="R461" i="3"/>
  <c r="Q461" i="3"/>
  <c r="S461" i="3" s="1"/>
  <c r="R460" i="3"/>
  <c r="Q460" i="3"/>
  <c r="S460" i="3" s="1"/>
  <c r="P459" i="3"/>
  <c r="P463" i="3" s="1"/>
  <c r="P468" i="3" s="1"/>
  <c r="O459" i="3"/>
  <c r="O463" i="3" s="1"/>
  <c r="O468" i="3" s="1"/>
  <c r="O470" i="3" s="1"/>
  <c r="R458" i="3"/>
  <c r="Q458" i="3"/>
  <c r="S458" i="3" s="1"/>
  <c r="R457" i="3"/>
  <c r="R459" i="3" s="1"/>
  <c r="R463" i="3" s="1"/>
  <c r="Q457" i="3"/>
  <c r="S457" i="3" s="1"/>
  <c r="S456" i="3"/>
  <c r="R456" i="3"/>
  <c r="Q456" i="3"/>
  <c r="R455" i="3"/>
  <c r="Q455" i="3"/>
  <c r="S455" i="3" s="1"/>
  <c r="R453" i="3"/>
  <c r="Q453" i="3"/>
  <c r="S453" i="3" s="1"/>
  <c r="R452" i="3"/>
  <c r="Q452" i="3"/>
  <c r="S452" i="3" s="1"/>
  <c r="P451" i="3"/>
  <c r="P454" i="3" s="1"/>
  <c r="R450" i="3"/>
  <c r="Q450" i="3"/>
  <c r="S450" i="3" s="1"/>
  <c r="R449" i="3"/>
  <c r="Q449" i="3"/>
  <c r="S449" i="3" s="1"/>
  <c r="S448" i="3"/>
  <c r="R448" i="3"/>
  <c r="Q448" i="3"/>
  <c r="R447" i="3"/>
  <c r="R442" i="3" s="1"/>
  <c r="Q447" i="3"/>
  <c r="S447" i="3" s="1"/>
  <c r="R446" i="3"/>
  <c r="Q446" i="3"/>
  <c r="S446" i="3" s="1"/>
  <c r="R445" i="3"/>
  <c r="Q445" i="3"/>
  <c r="S445" i="3" s="1"/>
  <c r="S444" i="3"/>
  <c r="S442" i="3" s="1"/>
  <c r="R444" i="3"/>
  <c r="Q444" i="3"/>
  <c r="R443" i="3"/>
  <c r="Q443" i="3"/>
  <c r="S443" i="3" s="1"/>
  <c r="Q442" i="3"/>
  <c r="P442" i="3"/>
  <c r="O442" i="3"/>
  <c r="R441" i="3"/>
  <c r="Q441" i="3"/>
  <c r="S441" i="3" s="1"/>
  <c r="R440" i="3"/>
  <c r="Q440" i="3"/>
  <c r="S440" i="3" s="1"/>
  <c r="R439" i="3"/>
  <c r="Q439" i="3"/>
  <c r="S438" i="3"/>
  <c r="R438" i="3"/>
  <c r="Q438" i="3"/>
  <c r="R437" i="3"/>
  <c r="Q437" i="3"/>
  <c r="S437" i="3" s="1"/>
  <c r="R436" i="3"/>
  <c r="Q436" i="3"/>
  <c r="S436" i="3" s="1"/>
  <c r="R435" i="3"/>
  <c r="Q435" i="3"/>
  <c r="S435" i="3" s="1"/>
  <c r="S434" i="3"/>
  <c r="R434" i="3"/>
  <c r="Q434" i="3"/>
  <c r="R433" i="3"/>
  <c r="R430" i="3" s="1"/>
  <c r="Q433" i="3"/>
  <c r="S433" i="3" s="1"/>
  <c r="R432" i="3"/>
  <c r="Q432" i="3"/>
  <c r="S432" i="3" s="1"/>
  <c r="R431" i="3"/>
  <c r="Q431" i="3"/>
  <c r="S431" i="3" s="1"/>
  <c r="P430" i="3"/>
  <c r="O430" i="3"/>
  <c r="O451" i="3" s="1"/>
  <c r="O454" i="3" s="1"/>
  <c r="R429" i="3"/>
  <c r="Q429" i="3"/>
  <c r="S429" i="3" s="1"/>
  <c r="S428" i="3"/>
  <c r="R428" i="3"/>
  <c r="Q428" i="3"/>
  <c r="R427" i="3"/>
  <c r="Q427" i="3"/>
  <c r="S423" i="3"/>
  <c r="Q422" i="3"/>
  <c r="O422" i="3"/>
  <c r="R418" i="3"/>
  <c r="Q418" i="3"/>
  <c r="S418" i="3" s="1"/>
  <c r="W418" i="3" s="1"/>
  <c r="R416" i="3"/>
  <c r="Q416" i="3"/>
  <c r="S416" i="3" s="1"/>
  <c r="P414" i="3"/>
  <c r="O414" i="3"/>
  <c r="R413" i="3"/>
  <c r="Q413" i="3"/>
  <c r="S413" i="3" s="1"/>
  <c r="R412" i="3"/>
  <c r="Q412" i="3"/>
  <c r="S412" i="3" s="1"/>
  <c r="S411" i="3"/>
  <c r="R411" i="3"/>
  <c r="Q411" i="3"/>
  <c r="S409" i="3"/>
  <c r="R409" i="3"/>
  <c r="Q409" i="3"/>
  <c r="R408" i="3"/>
  <c r="S408" i="3" s="1"/>
  <c r="Q408" i="3"/>
  <c r="R407" i="3"/>
  <c r="Q407" i="3"/>
  <c r="S407" i="3" s="1"/>
  <c r="P406" i="3"/>
  <c r="P410" i="3" s="1"/>
  <c r="P415" i="3" s="1"/>
  <c r="O406" i="3"/>
  <c r="O410" i="3" s="1"/>
  <c r="O415" i="3" s="1"/>
  <c r="O417" i="3" s="1"/>
  <c r="R405" i="3"/>
  <c r="Q405" i="3"/>
  <c r="S405" i="3" s="1"/>
  <c r="R404" i="3"/>
  <c r="R406" i="3" s="1"/>
  <c r="R410" i="3" s="1"/>
  <c r="Q404" i="3"/>
  <c r="S404" i="3" s="1"/>
  <c r="S403" i="3"/>
  <c r="R403" i="3"/>
  <c r="Q403" i="3"/>
  <c r="R402" i="3"/>
  <c r="S402" i="3" s="1"/>
  <c r="Q402" i="3"/>
  <c r="R400" i="3"/>
  <c r="S400" i="3" s="1"/>
  <c r="Q400" i="3"/>
  <c r="R399" i="3"/>
  <c r="Q399" i="3"/>
  <c r="S399" i="3" s="1"/>
  <c r="P398" i="3"/>
  <c r="P401" i="3" s="1"/>
  <c r="R397" i="3"/>
  <c r="Q397" i="3"/>
  <c r="S397" i="3" s="1"/>
  <c r="R396" i="3"/>
  <c r="Q396" i="3"/>
  <c r="S396" i="3" s="1"/>
  <c r="S395" i="3"/>
  <c r="R395" i="3"/>
  <c r="Q395" i="3"/>
  <c r="R394" i="3"/>
  <c r="S394" i="3" s="1"/>
  <c r="Q394" i="3"/>
  <c r="R393" i="3"/>
  <c r="Q393" i="3"/>
  <c r="S393" i="3" s="1"/>
  <c r="R392" i="3"/>
  <c r="Q392" i="3"/>
  <c r="S392" i="3" s="1"/>
  <c r="S391" i="3"/>
  <c r="R391" i="3"/>
  <c r="Q391" i="3"/>
  <c r="R390" i="3"/>
  <c r="S390" i="3" s="1"/>
  <c r="Q390" i="3"/>
  <c r="Q389" i="3"/>
  <c r="P389" i="3"/>
  <c r="O389" i="3"/>
  <c r="R388" i="3"/>
  <c r="S388" i="3" s="1"/>
  <c r="Q388" i="3"/>
  <c r="R387" i="3"/>
  <c r="Q387" i="3"/>
  <c r="S387" i="3" s="1"/>
  <c r="R386" i="3"/>
  <c r="Q386" i="3"/>
  <c r="S386" i="3" s="1"/>
  <c r="S385" i="3"/>
  <c r="R385" i="3"/>
  <c r="Q385" i="3"/>
  <c r="R384" i="3"/>
  <c r="S384" i="3" s="1"/>
  <c r="Q384" i="3"/>
  <c r="R383" i="3"/>
  <c r="Q383" i="3"/>
  <c r="S383" i="3" s="1"/>
  <c r="R382" i="3"/>
  <c r="Q382" i="3"/>
  <c r="S382" i="3" s="1"/>
  <c r="S381" i="3"/>
  <c r="R381" i="3"/>
  <c r="Q381" i="3"/>
  <c r="R380" i="3"/>
  <c r="S380" i="3" s="1"/>
  <c r="Q380" i="3"/>
  <c r="R379" i="3"/>
  <c r="Q379" i="3"/>
  <c r="S379" i="3" s="1"/>
  <c r="R378" i="3"/>
  <c r="R377" i="3" s="1"/>
  <c r="Q378" i="3"/>
  <c r="S378" i="3" s="1"/>
  <c r="P377" i="3"/>
  <c r="O377" i="3"/>
  <c r="O398" i="3" s="1"/>
  <c r="O401" i="3" s="1"/>
  <c r="R376" i="3"/>
  <c r="Q376" i="3"/>
  <c r="S376" i="3" s="1"/>
  <c r="S375" i="3"/>
  <c r="R375" i="3"/>
  <c r="Q375" i="3"/>
  <c r="R374" i="3"/>
  <c r="Q374" i="3"/>
  <c r="S370" i="3"/>
  <c r="Q369" i="3"/>
  <c r="O369" i="3"/>
  <c r="R365" i="3"/>
  <c r="Q365" i="3"/>
  <c r="S365" i="3" s="1"/>
  <c r="R363" i="3"/>
  <c r="Q363" i="3"/>
  <c r="S363" i="3" s="1"/>
  <c r="P361" i="3"/>
  <c r="O361" i="3"/>
  <c r="R360" i="3"/>
  <c r="Q360" i="3"/>
  <c r="S360" i="3" s="1"/>
  <c r="R359" i="3"/>
  <c r="Q359" i="3"/>
  <c r="S359" i="3" s="1"/>
  <c r="S358" i="3"/>
  <c r="R358" i="3"/>
  <c r="R361" i="3" s="1"/>
  <c r="Q358" i="3"/>
  <c r="S356" i="3"/>
  <c r="R356" i="3"/>
  <c r="Q356" i="3"/>
  <c r="R355" i="3"/>
  <c r="Q355" i="3"/>
  <c r="S355" i="3" s="1"/>
  <c r="R354" i="3"/>
  <c r="Q354" i="3"/>
  <c r="S354" i="3" s="1"/>
  <c r="P353" i="3"/>
  <c r="P357" i="3" s="1"/>
  <c r="P362" i="3" s="1"/>
  <c r="O353" i="3"/>
  <c r="O357" i="3" s="1"/>
  <c r="O362" i="3" s="1"/>
  <c r="O364" i="3" s="1"/>
  <c r="R352" i="3"/>
  <c r="Q352" i="3"/>
  <c r="S352" i="3" s="1"/>
  <c r="R351" i="3"/>
  <c r="R353" i="3" s="1"/>
  <c r="R357" i="3" s="1"/>
  <c r="Q351" i="3"/>
  <c r="S351" i="3" s="1"/>
  <c r="S350" i="3"/>
  <c r="R350" i="3"/>
  <c r="Q350" i="3"/>
  <c r="R349" i="3"/>
  <c r="S349" i="3" s="1"/>
  <c r="Q349" i="3"/>
  <c r="R347" i="3"/>
  <c r="Q347" i="3"/>
  <c r="S347" i="3" s="1"/>
  <c r="R346" i="3"/>
  <c r="Q346" i="3"/>
  <c r="S346" i="3" s="1"/>
  <c r="S344" i="3"/>
  <c r="R344" i="3"/>
  <c r="Q344" i="3"/>
  <c r="R343" i="3"/>
  <c r="Q343" i="3"/>
  <c r="S343" i="3" s="1"/>
  <c r="R342" i="3"/>
  <c r="Q342" i="3"/>
  <c r="S342" i="3" s="1"/>
  <c r="R341" i="3"/>
  <c r="Q341" i="3"/>
  <c r="S341" i="3" s="1"/>
  <c r="S340" i="3"/>
  <c r="R340" i="3"/>
  <c r="Q340" i="3"/>
  <c r="R339" i="3"/>
  <c r="R336" i="3" s="1"/>
  <c r="Q339" i="3"/>
  <c r="S339" i="3" s="1"/>
  <c r="R338" i="3"/>
  <c r="Q338" i="3"/>
  <c r="S338" i="3" s="1"/>
  <c r="R337" i="3"/>
  <c r="Q337" i="3"/>
  <c r="S337" i="3" s="1"/>
  <c r="P336" i="3"/>
  <c r="O336" i="3"/>
  <c r="R335" i="3"/>
  <c r="Q335" i="3"/>
  <c r="S335" i="3" s="1"/>
  <c r="S334" i="3"/>
  <c r="R334" i="3"/>
  <c r="Q334" i="3"/>
  <c r="R333" i="3"/>
  <c r="Q333" i="3"/>
  <c r="S333" i="3" s="1"/>
  <c r="R332" i="3"/>
  <c r="Q332" i="3"/>
  <c r="S332" i="3" s="1"/>
  <c r="R331" i="3"/>
  <c r="Q331" i="3"/>
  <c r="S331" i="3" s="1"/>
  <c r="S330" i="3"/>
  <c r="R330" i="3"/>
  <c r="Q330" i="3"/>
  <c r="R329" i="3"/>
  <c r="Q329" i="3"/>
  <c r="S329" i="3" s="1"/>
  <c r="R328" i="3"/>
  <c r="Q328" i="3"/>
  <c r="S328" i="3" s="1"/>
  <c r="R327" i="3"/>
  <c r="Q327" i="3"/>
  <c r="S327" i="3" s="1"/>
  <c r="S326" i="3"/>
  <c r="R326" i="3"/>
  <c r="Q326" i="3"/>
  <c r="R325" i="3"/>
  <c r="R324" i="3" s="1"/>
  <c r="Q325" i="3"/>
  <c r="S325" i="3" s="1"/>
  <c r="Q324" i="3"/>
  <c r="P324" i="3"/>
  <c r="O324" i="3"/>
  <c r="R323" i="3"/>
  <c r="Q323" i="3"/>
  <c r="S323" i="3" s="1"/>
  <c r="R322" i="3"/>
  <c r="Q322" i="3"/>
  <c r="S322" i="3" s="1"/>
  <c r="R321" i="3"/>
  <c r="Q321" i="3"/>
  <c r="S321" i="3" s="1"/>
  <c r="Q316" i="3"/>
  <c r="O316" i="3"/>
  <c r="R312" i="3"/>
  <c r="Q312" i="3"/>
  <c r="S312" i="3" s="1"/>
  <c r="R310" i="3"/>
  <c r="Q310" i="3"/>
  <c r="S310" i="3" s="1"/>
  <c r="P308" i="3"/>
  <c r="O308" i="3"/>
  <c r="R307" i="3"/>
  <c r="Q307" i="3"/>
  <c r="S307" i="3" s="1"/>
  <c r="R306" i="3"/>
  <c r="Q306" i="3"/>
  <c r="S306" i="3" s="1"/>
  <c r="R305" i="3"/>
  <c r="R308" i="3" s="1"/>
  <c r="Q305" i="3"/>
  <c r="S305" i="3" s="1"/>
  <c r="S308" i="3" s="1"/>
  <c r="S303" i="3"/>
  <c r="R303" i="3"/>
  <c r="Q303" i="3"/>
  <c r="R302" i="3"/>
  <c r="S302" i="3" s="1"/>
  <c r="Q302" i="3"/>
  <c r="R301" i="3"/>
  <c r="Q301" i="3"/>
  <c r="S301" i="3" s="1"/>
  <c r="P300" i="3"/>
  <c r="P304" i="3" s="1"/>
  <c r="P309" i="3" s="1"/>
  <c r="P311" i="3" s="1"/>
  <c r="O300" i="3"/>
  <c r="O304" i="3" s="1"/>
  <c r="O309" i="3" s="1"/>
  <c r="O311" i="3" s="1"/>
  <c r="R299" i="3"/>
  <c r="Q299" i="3"/>
  <c r="S299" i="3" s="1"/>
  <c r="R298" i="3"/>
  <c r="R300" i="3" s="1"/>
  <c r="R304" i="3" s="1"/>
  <c r="R309" i="3" s="1"/>
  <c r="R311" i="3" s="1"/>
  <c r="Q298" i="3"/>
  <c r="S298" i="3" s="1"/>
  <c r="S297" i="3"/>
  <c r="R297" i="3"/>
  <c r="Q297" i="3"/>
  <c r="R296" i="3"/>
  <c r="S296" i="3" s="1"/>
  <c r="Q296" i="3"/>
  <c r="R294" i="3"/>
  <c r="Q294" i="3"/>
  <c r="R293" i="3"/>
  <c r="Q293" i="3"/>
  <c r="S293" i="3" s="1"/>
  <c r="P292" i="3"/>
  <c r="P295" i="3" s="1"/>
  <c r="R291" i="3"/>
  <c r="Q291" i="3"/>
  <c r="S291" i="3" s="1"/>
  <c r="R290" i="3"/>
  <c r="Q290" i="3"/>
  <c r="S290" i="3" s="1"/>
  <c r="S289" i="3"/>
  <c r="R289" i="3"/>
  <c r="Q289" i="3"/>
  <c r="R288" i="3"/>
  <c r="S288" i="3" s="1"/>
  <c r="Q288" i="3"/>
  <c r="R287" i="3"/>
  <c r="Q287" i="3"/>
  <c r="S287" i="3" s="1"/>
  <c r="R286" i="3"/>
  <c r="Q286" i="3"/>
  <c r="S286" i="3" s="1"/>
  <c r="S285" i="3"/>
  <c r="S283" i="3" s="1"/>
  <c r="R285" i="3"/>
  <c r="Q285" i="3"/>
  <c r="R284" i="3"/>
  <c r="S284" i="3" s="1"/>
  <c r="Q284" i="3"/>
  <c r="Q283" i="3"/>
  <c r="P283" i="3"/>
  <c r="O283" i="3"/>
  <c r="R282" i="3"/>
  <c r="S282" i="3" s="1"/>
  <c r="Q282" i="3"/>
  <c r="R281" i="3"/>
  <c r="Q281" i="3"/>
  <c r="S281" i="3" s="1"/>
  <c r="R280" i="3"/>
  <c r="Q280" i="3"/>
  <c r="S280" i="3" s="1"/>
  <c r="S279" i="3"/>
  <c r="R279" i="3"/>
  <c r="Q279" i="3"/>
  <c r="R278" i="3"/>
  <c r="S278" i="3" s="1"/>
  <c r="Q278" i="3"/>
  <c r="R277" i="3"/>
  <c r="Q277" i="3"/>
  <c r="S277" i="3" s="1"/>
  <c r="R276" i="3"/>
  <c r="Q276" i="3"/>
  <c r="S276" i="3" s="1"/>
  <c r="S275" i="3"/>
  <c r="R275" i="3"/>
  <c r="Q275" i="3"/>
  <c r="R274" i="3"/>
  <c r="S274" i="3" s="1"/>
  <c r="Q274" i="3"/>
  <c r="R273" i="3"/>
  <c r="Q273" i="3"/>
  <c r="S273" i="3" s="1"/>
  <c r="R272" i="3"/>
  <c r="R271" i="3" s="1"/>
  <c r="Q272" i="3"/>
  <c r="S272" i="3" s="1"/>
  <c r="P271" i="3"/>
  <c r="O271" i="3"/>
  <c r="O292" i="3" s="1"/>
  <c r="O295" i="3" s="1"/>
  <c r="R270" i="3"/>
  <c r="Q270" i="3"/>
  <c r="S270" i="3" s="1"/>
  <c r="S269" i="3"/>
  <c r="R269" i="3"/>
  <c r="Q269" i="3"/>
  <c r="R268" i="3"/>
  <c r="Q268" i="3"/>
  <c r="Q263" i="3"/>
  <c r="O263" i="3"/>
  <c r="R259" i="3"/>
  <c r="Q259" i="3"/>
  <c r="S259" i="3" s="1"/>
  <c r="R257" i="3"/>
  <c r="Q257" i="3"/>
  <c r="S257" i="3" s="1"/>
  <c r="P255" i="3"/>
  <c r="O255" i="3"/>
  <c r="R254" i="3"/>
  <c r="Q254" i="3"/>
  <c r="S254" i="3" s="1"/>
  <c r="R253" i="3"/>
  <c r="Q253" i="3"/>
  <c r="S253" i="3" s="1"/>
  <c r="S252" i="3"/>
  <c r="S255" i="3" s="1"/>
  <c r="R252" i="3"/>
  <c r="R255" i="3" s="1"/>
  <c r="Q252" i="3"/>
  <c r="S250" i="3"/>
  <c r="R250" i="3"/>
  <c r="Q250" i="3"/>
  <c r="R249" i="3"/>
  <c r="S249" i="3" s="1"/>
  <c r="Q249" i="3"/>
  <c r="R248" i="3"/>
  <c r="Q248" i="3"/>
  <c r="S248" i="3" s="1"/>
  <c r="P247" i="3"/>
  <c r="P251" i="3" s="1"/>
  <c r="P256" i="3" s="1"/>
  <c r="P258" i="3" s="1"/>
  <c r="O247" i="3"/>
  <c r="O251" i="3" s="1"/>
  <c r="O256" i="3" s="1"/>
  <c r="O258" i="3" s="1"/>
  <c r="R246" i="3"/>
  <c r="Q246" i="3"/>
  <c r="S246" i="3" s="1"/>
  <c r="R245" i="3"/>
  <c r="R247" i="3" s="1"/>
  <c r="R251" i="3" s="1"/>
  <c r="Q245" i="3"/>
  <c r="S245" i="3" s="1"/>
  <c r="R241" i="3"/>
  <c r="Q241" i="3"/>
  <c r="S241" i="3" s="1"/>
  <c r="S240" i="3"/>
  <c r="R240" i="3"/>
  <c r="Q240" i="3"/>
  <c r="S238" i="3"/>
  <c r="R238" i="3"/>
  <c r="Q238" i="3"/>
  <c r="R237" i="3"/>
  <c r="S237" i="3" s="1"/>
  <c r="Q237" i="3"/>
  <c r="R236" i="3"/>
  <c r="Q236" i="3"/>
  <c r="S236" i="3" s="1"/>
  <c r="R235" i="3"/>
  <c r="Q235" i="3"/>
  <c r="S235" i="3" s="1"/>
  <c r="S234" i="3"/>
  <c r="R234" i="3"/>
  <c r="Q234" i="3"/>
  <c r="R233" i="3"/>
  <c r="S233" i="3" s="1"/>
  <c r="Q233" i="3"/>
  <c r="R232" i="3"/>
  <c r="R230" i="3" s="1"/>
  <c r="Q232" i="3"/>
  <c r="S232" i="3" s="1"/>
  <c r="R231" i="3"/>
  <c r="Q231" i="3"/>
  <c r="S231" i="3" s="1"/>
  <c r="P230" i="3"/>
  <c r="O230" i="3"/>
  <c r="R229" i="3"/>
  <c r="Q229" i="3"/>
  <c r="S229" i="3" s="1"/>
  <c r="S228" i="3"/>
  <c r="R228" i="3"/>
  <c r="Q228" i="3"/>
  <c r="R227" i="3"/>
  <c r="Q227" i="3"/>
  <c r="R226" i="3"/>
  <c r="Q226" i="3"/>
  <c r="S226" i="3" s="1"/>
  <c r="R225" i="3"/>
  <c r="Q225" i="3"/>
  <c r="S225" i="3" s="1"/>
  <c r="S224" i="3"/>
  <c r="R224" i="3"/>
  <c r="Q224" i="3"/>
  <c r="R223" i="3"/>
  <c r="Q223" i="3"/>
  <c r="R222" i="3"/>
  <c r="R16" i="3" s="1"/>
  <c r="Q222" i="3"/>
  <c r="S222" i="3" s="1"/>
  <c r="R221" i="3"/>
  <c r="Q221" i="3"/>
  <c r="S221" i="3" s="1"/>
  <c r="S220" i="3"/>
  <c r="R220" i="3"/>
  <c r="Q220" i="3"/>
  <c r="R219" i="3"/>
  <c r="R218" i="3" s="1"/>
  <c r="Q219" i="3"/>
  <c r="Q218" i="3"/>
  <c r="P218" i="3"/>
  <c r="P239" i="3" s="1"/>
  <c r="P242" i="3" s="1"/>
  <c r="O218" i="3"/>
  <c r="R217" i="3"/>
  <c r="Q217" i="3"/>
  <c r="R216" i="3"/>
  <c r="Q216" i="3"/>
  <c r="S216" i="3" s="1"/>
  <c r="R215" i="3"/>
  <c r="Q215" i="3"/>
  <c r="Q210" i="3"/>
  <c r="O210" i="3"/>
  <c r="R206" i="3"/>
  <c r="S206" i="3"/>
  <c r="W206" i="3" s="1"/>
  <c r="R204" i="3"/>
  <c r="Q204" i="3"/>
  <c r="S204" i="3" s="1"/>
  <c r="P202" i="3"/>
  <c r="O202" i="3"/>
  <c r="R201" i="3"/>
  <c r="Q201" i="3"/>
  <c r="S201" i="3" s="1"/>
  <c r="R200" i="3"/>
  <c r="Q200" i="3"/>
  <c r="S200" i="3" s="1"/>
  <c r="R199" i="3"/>
  <c r="R202" i="3" s="1"/>
  <c r="Q199" i="3"/>
  <c r="S199" i="3" s="1"/>
  <c r="S197" i="3"/>
  <c r="R197" i="3"/>
  <c r="Q197" i="3"/>
  <c r="R196" i="3"/>
  <c r="S196" i="3" s="1"/>
  <c r="Q196" i="3"/>
  <c r="R195" i="3"/>
  <c r="Q195" i="3"/>
  <c r="S195" i="3" s="1"/>
  <c r="P194" i="3"/>
  <c r="P198" i="3" s="1"/>
  <c r="P203" i="3" s="1"/>
  <c r="P205" i="3" s="1"/>
  <c r="O194" i="3"/>
  <c r="O198" i="3" s="1"/>
  <c r="O203" i="3" s="1"/>
  <c r="O205" i="3" s="1"/>
  <c r="R193" i="3"/>
  <c r="Q193" i="3"/>
  <c r="S193" i="3" s="1"/>
  <c r="R192" i="3"/>
  <c r="R194" i="3" s="1"/>
  <c r="R198" i="3" s="1"/>
  <c r="R203" i="3" s="1"/>
  <c r="R205" i="3" s="1"/>
  <c r="Q192" i="3"/>
  <c r="S192" i="3" s="1"/>
  <c r="S191" i="3"/>
  <c r="R191" i="3"/>
  <c r="Q191" i="3"/>
  <c r="R190" i="3"/>
  <c r="S190" i="3" s="1"/>
  <c r="Q190" i="3"/>
  <c r="R188" i="3"/>
  <c r="Q188" i="3"/>
  <c r="R187" i="3"/>
  <c r="Q187" i="3"/>
  <c r="S187" i="3" s="1"/>
  <c r="P186" i="3"/>
  <c r="P189" i="3" s="1"/>
  <c r="R185" i="3"/>
  <c r="Q185" i="3"/>
  <c r="S185" i="3" s="1"/>
  <c r="R184" i="3"/>
  <c r="Q184" i="3"/>
  <c r="S184" i="3" s="1"/>
  <c r="S183" i="3"/>
  <c r="R183" i="3"/>
  <c r="Q183" i="3"/>
  <c r="R182" i="3"/>
  <c r="Q182" i="3"/>
  <c r="R181" i="3"/>
  <c r="Q181" i="3"/>
  <c r="S181" i="3" s="1"/>
  <c r="R180" i="3"/>
  <c r="Q180" i="3"/>
  <c r="S180" i="3" s="1"/>
  <c r="S179" i="3"/>
  <c r="R179" i="3"/>
  <c r="Q179" i="3"/>
  <c r="R178" i="3"/>
  <c r="S178" i="3" s="1"/>
  <c r="Q178" i="3"/>
  <c r="Q177" i="3"/>
  <c r="P177" i="3"/>
  <c r="O177" i="3"/>
  <c r="R176" i="3"/>
  <c r="Q176" i="3"/>
  <c r="R175" i="3"/>
  <c r="Q175" i="3"/>
  <c r="S175" i="3" s="1"/>
  <c r="R174" i="3"/>
  <c r="Q174" i="3"/>
  <c r="S174" i="3" s="1"/>
  <c r="S173" i="3"/>
  <c r="R173" i="3"/>
  <c r="Q173" i="3"/>
  <c r="R172" i="3"/>
  <c r="Q172" i="3"/>
  <c r="R171" i="3"/>
  <c r="Q171" i="3"/>
  <c r="S171" i="3" s="1"/>
  <c r="R170" i="3"/>
  <c r="Q170" i="3"/>
  <c r="S170" i="3" s="1"/>
  <c r="S169" i="3"/>
  <c r="R169" i="3"/>
  <c r="Q169" i="3"/>
  <c r="R168" i="3"/>
  <c r="S168" i="3" s="1"/>
  <c r="Q168" i="3"/>
  <c r="R167" i="3"/>
  <c r="R165" i="3" s="1"/>
  <c r="Q167" i="3"/>
  <c r="S167" i="3" s="1"/>
  <c r="R166" i="3"/>
  <c r="Q166" i="3"/>
  <c r="S166" i="3" s="1"/>
  <c r="P165" i="3"/>
  <c r="O165" i="3"/>
  <c r="O186" i="3" s="1"/>
  <c r="O189" i="3" s="1"/>
  <c r="R164" i="3"/>
  <c r="Q164" i="3"/>
  <c r="S164" i="3" s="1"/>
  <c r="S163" i="3"/>
  <c r="R163" i="3"/>
  <c r="Q163" i="3"/>
  <c r="R162" i="3"/>
  <c r="Q162" i="3"/>
  <c r="Q157" i="3"/>
  <c r="O157" i="3"/>
  <c r="R153" i="3"/>
  <c r="Q153" i="3"/>
  <c r="S153" i="3" s="1"/>
  <c r="W153" i="3" s="1"/>
  <c r="R151" i="3"/>
  <c r="Q151" i="3"/>
  <c r="S151" i="3" s="1"/>
  <c r="P149" i="3"/>
  <c r="O149" i="3"/>
  <c r="R148" i="3"/>
  <c r="Q148" i="3"/>
  <c r="S148" i="3" s="1"/>
  <c r="R147" i="3"/>
  <c r="Q147" i="3"/>
  <c r="S147" i="3" s="1"/>
  <c r="R146" i="3"/>
  <c r="R149" i="3" s="1"/>
  <c r="Q146" i="3"/>
  <c r="S146" i="3" s="1"/>
  <c r="S144" i="3"/>
  <c r="R144" i="3"/>
  <c r="Q144" i="3"/>
  <c r="R143" i="3"/>
  <c r="S143" i="3" s="1"/>
  <c r="Q143" i="3"/>
  <c r="R142" i="3"/>
  <c r="Q142" i="3"/>
  <c r="S142" i="3" s="1"/>
  <c r="P141" i="3"/>
  <c r="P145" i="3" s="1"/>
  <c r="O141" i="3"/>
  <c r="O145" i="3" s="1"/>
  <c r="O150" i="3" s="1"/>
  <c r="O152" i="3" s="1"/>
  <c r="R140" i="3"/>
  <c r="Q140" i="3"/>
  <c r="S140" i="3" s="1"/>
  <c r="R139" i="3"/>
  <c r="R141" i="3" s="1"/>
  <c r="Q139" i="3"/>
  <c r="S139" i="3" s="1"/>
  <c r="R135" i="3"/>
  <c r="Q135" i="3"/>
  <c r="S135" i="3" s="1"/>
  <c r="S134" i="3"/>
  <c r="R134" i="3"/>
  <c r="Q134" i="3"/>
  <c r="S132" i="3"/>
  <c r="R132" i="3"/>
  <c r="Q132" i="3"/>
  <c r="R131" i="3"/>
  <c r="Q131" i="3"/>
  <c r="R130" i="3"/>
  <c r="Q130" i="3"/>
  <c r="S130" i="3" s="1"/>
  <c r="R129" i="3"/>
  <c r="Q129" i="3"/>
  <c r="S129" i="3" s="1"/>
  <c r="S128" i="3"/>
  <c r="R128" i="3"/>
  <c r="Q128" i="3"/>
  <c r="R127" i="3"/>
  <c r="S127" i="3" s="1"/>
  <c r="Q127" i="3"/>
  <c r="R126" i="3"/>
  <c r="R124" i="3" s="1"/>
  <c r="Q126" i="3"/>
  <c r="S126" i="3" s="1"/>
  <c r="S124" i="3" s="1"/>
  <c r="R125" i="3"/>
  <c r="Q125" i="3"/>
  <c r="S125" i="3" s="1"/>
  <c r="P124" i="3"/>
  <c r="O124" i="3"/>
  <c r="R123" i="3"/>
  <c r="Q123" i="3"/>
  <c r="S123" i="3" s="1"/>
  <c r="S122" i="3"/>
  <c r="R122" i="3"/>
  <c r="Q122" i="3"/>
  <c r="R121" i="3"/>
  <c r="S121" i="3" s="1"/>
  <c r="Q121" i="3"/>
  <c r="R120" i="3"/>
  <c r="Q120" i="3"/>
  <c r="S120" i="3" s="1"/>
  <c r="R119" i="3"/>
  <c r="Q119" i="3"/>
  <c r="S119" i="3" s="1"/>
  <c r="S118" i="3"/>
  <c r="R118" i="3"/>
  <c r="Q118" i="3"/>
  <c r="R117" i="3"/>
  <c r="S117" i="3" s="1"/>
  <c r="Q117" i="3"/>
  <c r="R116" i="3"/>
  <c r="Q116" i="3"/>
  <c r="S116" i="3" s="1"/>
  <c r="R115" i="3"/>
  <c r="Q115" i="3"/>
  <c r="S115" i="3" s="1"/>
  <c r="S114" i="3"/>
  <c r="R114" i="3"/>
  <c r="Q114" i="3"/>
  <c r="R113" i="3"/>
  <c r="S113" i="3" s="1"/>
  <c r="Q113" i="3"/>
  <c r="P112" i="3"/>
  <c r="P133" i="3" s="1"/>
  <c r="P136" i="3" s="1"/>
  <c r="O112" i="3"/>
  <c r="R111" i="3"/>
  <c r="S111" i="3" s="1"/>
  <c r="Q111" i="3"/>
  <c r="R110" i="3"/>
  <c r="Q110" i="3"/>
  <c r="S110" i="3" s="1"/>
  <c r="R109" i="3"/>
  <c r="Q109" i="3"/>
  <c r="R104" i="3"/>
  <c r="Q104" i="3"/>
  <c r="O104" i="3"/>
  <c r="R103" i="3"/>
  <c r="Q103" i="3"/>
  <c r="S103" i="3" s="1"/>
  <c r="R101" i="3"/>
  <c r="Q101" i="3"/>
  <c r="S101" i="3" s="1"/>
  <c r="P99" i="3"/>
  <c r="O99" i="3"/>
  <c r="R98" i="3"/>
  <c r="Q98" i="3"/>
  <c r="R97" i="3"/>
  <c r="Q97" i="3"/>
  <c r="S97" i="3" s="1"/>
  <c r="S96" i="3"/>
  <c r="R96" i="3"/>
  <c r="R99" i="3" s="1"/>
  <c r="Q96" i="3"/>
  <c r="P95" i="3"/>
  <c r="S94" i="3"/>
  <c r="R94" i="3"/>
  <c r="Q94" i="3"/>
  <c r="R93" i="3"/>
  <c r="Q93" i="3"/>
  <c r="R92" i="3"/>
  <c r="Q92" i="3"/>
  <c r="R91" i="3"/>
  <c r="O91" i="3"/>
  <c r="O95" i="3" s="1"/>
  <c r="R90" i="3"/>
  <c r="Q90" i="3"/>
  <c r="S90" i="3" s="1"/>
  <c r="R89" i="3"/>
  <c r="Q89" i="3"/>
  <c r="S89" i="3" s="1"/>
  <c r="R85" i="3"/>
  <c r="Q85" i="3"/>
  <c r="S85" i="3" s="1"/>
  <c r="R84" i="3"/>
  <c r="S84" i="3" s="1"/>
  <c r="Q84" i="3"/>
  <c r="R82" i="3"/>
  <c r="S82" i="3" s="1"/>
  <c r="Q82" i="3"/>
  <c r="R81" i="3"/>
  <c r="Q81" i="3"/>
  <c r="R80" i="3"/>
  <c r="Q80" i="3"/>
  <c r="S80" i="3" s="1"/>
  <c r="S79" i="3"/>
  <c r="R79" i="3"/>
  <c r="Q79" i="3"/>
  <c r="R78" i="3"/>
  <c r="Q78" i="3"/>
  <c r="R77" i="3"/>
  <c r="Q77" i="3"/>
  <c r="S77" i="3" s="1"/>
  <c r="R76" i="3"/>
  <c r="Q76" i="3"/>
  <c r="S76" i="3" s="1"/>
  <c r="S75" i="3"/>
  <c r="R75" i="3"/>
  <c r="Q75" i="3"/>
  <c r="R74" i="3"/>
  <c r="P74" i="3"/>
  <c r="O74" i="3"/>
  <c r="R73" i="3"/>
  <c r="Q73" i="3"/>
  <c r="S73" i="3" s="1"/>
  <c r="R72" i="3"/>
  <c r="Q72" i="3"/>
  <c r="R71" i="3"/>
  <c r="Q71" i="3"/>
  <c r="R70" i="3"/>
  <c r="Q70" i="3"/>
  <c r="S70" i="3" s="1"/>
  <c r="S69" i="3"/>
  <c r="R69" i="3"/>
  <c r="Q69" i="3"/>
  <c r="R68" i="3"/>
  <c r="S68" i="3" s="1"/>
  <c r="Q68" i="3"/>
  <c r="Q67" i="3"/>
  <c r="R66" i="3"/>
  <c r="Q66" i="3"/>
  <c r="S66" i="3" s="1"/>
  <c r="S65" i="3"/>
  <c r="R65" i="3"/>
  <c r="Q65" i="3"/>
  <c r="R64" i="3"/>
  <c r="S64" i="3" s="1"/>
  <c r="Q64" i="3"/>
  <c r="R63" i="3"/>
  <c r="Q63" i="3"/>
  <c r="P62" i="3"/>
  <c r="P83" i="3" s="1"/>
  <c r="O62" i="3"/>
  <c r="R61" i="3"/>
  <c r="Q61" i="3"/>
  <c r="R60" i="3"/>
  <c r="Q60" i="3"/>
  <c r="S60" i="3" s="1"/>
  <c r="S59" i="3"/>
  <c r="R59" i="3"/>
  <c r="Q59" i="3"/>
  <c r="S55" i="3"/>
  <c r="Q54" i="3"/>
  <c r="O54" i="3"/>
  <c r="R51" i="3"/>
  <c r="P51" i="3"/>
  <c r="O51" i="3"/>
  <c r="P48" i="3"/>
  <c r="O48" i="3"/>
  <c r="R47" i="3"/>
  <c r="P47" i="3"/>
  <c r="O47" i="3"/>
  <c r="R46" i="3"/>
  <c r="P46" i="3"/>
  <c r="O46" i="3"/>
  <c r="R44" i="3"/>
  <c r="Q44" i="3"/>
  <c r="P44" i="3"/>
  <c r="O44" i="3"/>
  <c r="Q43" i="3"/>
  <c r="P43" i="3"/>
  <c r="O43" i="3"/>
  <c r="P42" i="3"/>
  <c r="O42" i="3"/>
  <c r="P40" i="3"/>
  <c r="O40" i="3"/>
  <c r="R39" i="3"/>
  <c r="P39" i="3"/>
  <c r="O39" i="3"/>
  <c r="P35" i="3"/>
  <c r="O35" i="3"/>
  <c r="P34" i="3"/>
  <c r="O34" i="3"/>
  <c r="P32" i="3"/>
  <c r="O32" i="3"/>
  <c r="P31" i="3"/>
  <c r="O31" i="3"/>
  <c r="R30" i="3"/>
  <c r="P30" i="3"/>
  <c r="O30" i="3"/>
  <c r="P29" i="3"/>
  <c r="O29" i="3"/>
  <c r="P28" i="3"/>
  <c r="O28" i="3"/>
  <c r="P27" i="3"/>
  <c r="O27" i="3"/>
  <c r="P26" i="3"/>
  <c r="O26" i="3"/>
  <c r="Q25" i="3"/>
  <c r="P25" i="3"/>
  <c r="O25" i="3"/>
  <c r="P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Q15" i="3"/>
  <c r="P15" i="3"/>
  <c r="O15" i="3"/>
  <c r="P14" i="3"/>
  <c r="O14" i="3"/>
  <c r="P13" i="3"/>
  <c r="O13" i="3"/>
  <c r="P11" i="3"/>
  <c r="O11" i="3"/>
  <c r="P10" i="3"/>
  <c r="O10" i="3"/>
  <c r="P9" i="3"/>
  <c r="O9" i="3"/>
  <c r="J40" i="3"/>
  <c r="J39" i="3"/>
  <c r="J35" i="3"/>
  <c r="K620" i="3"/>
  <c r="I523" i="3"/>
  <c r="N470" i="3"/>
  <c r="L470" i="3"/>
  <c r="J470" i="3"/>
  <c r="I470" i="3"/>
  <c r="N417" i="3"/>
  <c r="L417" i="3"/>
  <c r="I417" i="3"/>
  <c r="J468" i="3"/>
  <c r="N364" i="3"/>
  <c r="L364" i="3"/>
  <c r="I364" i="3"/>
  <c r="N309" i="3"/>
  <c r="N311" i="3" s="1"/>
  <c r="M383" i="3"/>
  <c r="N102" i="3"/>
  <c r="L102" i="3"/>
  <c r="I102" i="3"/>
  <c r="I152" i="3"/>
  <c r="J91" i="3"/>
  <c r="J95" i="3"/>
  <c r="L43" i="3"/>
  <c r="M43" i="3"/>
  <c r="L44" i="3"/>
  <c r="M44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M25" i="3"/>
  <c r="L25" i="3"/>
  <c r="L14" i="3"/>
  <c r="M14" i="3"/>
  <c r="L15" i="3"/>
  <c r="M15" i="3"/>
  <c r="L16" i="3"/>
  <c r="M16" i="3"/>
  <c r="L17" i="3"/>
  <c r="L18" i="3"/>
  <c r="M18" i="3"/>
  <c r="L19" i="3"/>
  <c r="L20" i="3"/>
  <c r="M20" i="3"/>
  <c r="L21" i="3"/>
  <c r="M21" i="3"/>
  <c r="L22" i="3"/>
  <c r="M22" i="3"/>
  <c r="L23" i="3"/>
  <c r="M23" i="3"/>
  <c r="M13" i="3"/>
  <c r="L13" i="3"/>
  <c r="L10" i="3"/>
  <c r="M10" i="3"/>
  <c r="L11" i="3"/>
  <c r="M11" i="3"/>
  <c r="M9" i="3"/>
  <c r="L9" i="3"/>
  <c r="H24" i="3"/>
  <c r="I24" i="3"/>
  <c r="J24" i="3"/>
  <c r="K24" i="3"/>
  <c r="L24" i="3"/>
  <c r="M24" i="3"/>
  <c r="N24" i="3"/>
  <c r="J12" i="3"/>
  <c r="L12" i="3"/>
  <c r="H735" i="3"/>
  <c r="I735" i="3"/>
  <c r="K735" i="3"/>
  <c r="M735" i="3"/>
  <c r="H732" i="3"/>
  <c r="I732" i="3"/>
  <c r="I733" i="3" s="1"/>
  <c r="J732" i="3"/>
  <c r="K732" i="3"/>
  <c r="K733" i="3" s="1"/>
  <c r="L732" i="3"/>
  <c r="M732" i="3"/>
  <c r="M733" i="3" s="1"/>
  <c r="N732" i="3"/>
  <c r="H733" i="3"/>
  <c r="H728" i="3"/>
  <c r="I728" i="3"/>
  <c r="K728" i="3"/>
  <c r="M728" i="3"/>
  <c r="I724" i="3"/>
  <c r="J724" i="3"/>
  <c r="J728" i="3" s="1"/>
  <c r="J733" i="3" s="1"/>
  <c r="J735" i="3" s="1"/>
  <c r="K724" i="3"/>
  <c r="M724" i="3"/>
  <c r="I719" i="3"/>
  <c r="J719" i="3"/>
  <c r="K719" i="3"/>
  <c r="M719" i="3"/>
  <c r="N719" i="3"/>
  <c r="I716" i="3"/>
  <c r="J716" i="3"/>
  <c r="K716" i="3"/>
  <c r="L716" i="3"/>
  <c r="M716" i="3"/>
  <c r="N716" i="3"/>
  <c r="I707" i="3"/>
  <c r="J707" i="3"/>
  <c r="K707" i="3"/>
  <c r="L707" i="3"/>
  <c r="M707" i="3"/>
  <c r="N707" i="3"/>
  <c r="H699" i="3"/>
  <c r="M699" i="3" s="1"/>
  <c r="M695" i="3" s="1"/>
  <c r="J695" i="3"/>
  <c r="K695" i="3"/>
  <c r="L695" i="3"/>
  <c r="L693" i="3"/>
  <c r="M693" i="3"/>
  <c r="N693" i="3"/>
  <c r="L694" i="3"/>
  <c r="N694" i="3" s="1"/>
  <c r="M694" i="3"/>
  <c r="L696" i="3"/>
  <c r="M696" i="3"/>
  <c r="N696" i="3"/>
  <c r="L697" i="3"/>
  <c r="M697" i="3"/>
  <c r="N697" i="3"/>
  <c r="L698" i="3"/>
  <c r="N698" i="3" s="1"/>
  <c r="M698" i="3"/>
  <c r="L699" i="3"/>
  <c r="L700" i="3"/>
  <c r="M700" i="3"/>
  <c r="N700" i="3"/>
  <c r="L701" i="3"/>
  <c r="M701" i="3"/>
  <c r="N701" i="3"/>
  <c r="L702" i="3"/>
  <c r="N702" i="3" s="1"/>
  <c r="M702" i="3"/>
  <c r="L703" i="3"/>
  <c r="N703" i="3" s="1"/>
  <c r="M703" i="3"/>
  <c r="L704" i="3"/>
  <c r="M704" i="3"/>
  <c r="N704" i="3"/>
  <c r="L705" i="3"/>
  <c r="M705" i="3"/>
  <c r="N705" i="3"/>
  <c r="L706" i="3"/>
  <c r="N706" i="3" s="1"/>
  <c r="M706" i="3"/>
  <c r="L708" i="3"/>
  <c r="M708" i="3"/>
  <c r="N708" i="3"/>
  <c r="L709" i="3"/>
  <c r="M709" i="3"/>
  <c r="N709" i="3"/>
  <c r="L710" i="3"/>
  <c r="N710" i="3" s="1"/>
  <c r="M710" i="3"/>
  <c r="L711" i="3"/>
  <c r="N711" i="3" s="1"/>
  <c r="M711" i="3"/>
  <c r="L712" i="3"/>
  <c r="M712" i="3"/>
  <c r="N712" i="3"/>
  <c r="L713" i="3"/>
  <c r="M713" i="3"/>
  <c r="N713" i="3"/>
  <c r="L714" i="3"/>
  <c r="N714" i="3" s="1"/>
  <c r="M714" i="3"/>
  <c r="L715" i="3"/>
  <c r="N715" i="3" s="1"/>
  <c r="M715" i="3"/>
  <c r="L717" i="3"/>
  <c r="M717" i="3"/>
  <c r="N717" i="3"/>
  <c r="L718" i="3"/>
  <c r="N718" i="3" s="1"/>
  <c r="M718" i="3"/>
  <c r="L720" i="3"/>
  <c r="M720" i="3"/>
  <c r="N720" i="3"/>
  <c r="L721" i="3"/>
  <c r="M721" i="3"/>
  <c r="N721" i="3"/>
  <c r="L722" i="3"/>
  <c r="N722" i="3" s="1"/>
  <c r="M722" i="3"/>
  <c r="L723" i="3"/>
  <c r="N723" i="3" s="1"/>
  <c r="M723" i="3"/>
  <c r="L725" i="3"/>
  <c r="M725" i="3"/>
  <c r="N725" i="3"/>
  <c r="L726" i="3"/>
  <c r="N726" i="3" s="1"/>
  <c r="M726" i="3"/>
  <c r="L727" i="3"/>
  <c r="N727" i="3" s="1"/>
  <c r="M727" i="3"/>
  <c r="L729" i="3"/>
  <c r="M729" i="3"/>
  <c r="N729" i="3"/>
  <c r="L730" i="3"/>
  <c r="N730" i="3" s="1"/>
  <c r="M730" i="3"/>
  <c r="L731" i="3"/>
  <c r="N731" i="3" s="1"/>
  <c r="M731" i="3"/>
  <c r="L734" i="3"/>
  <c r="N734" i="3" s="1"/>
  <c r="M734" i="3"/>
  <c r="L736" i="3"/>
  <c r="M736" i="3"/>
  <c r="N736" i="3"/>
  <c r="M692" i="3"/>
  <c r="L692" i="3"/>
  <c r="N692" i="3" s="1"/>
  <c r="H683" i="3"/>
  <c r="I683" i="3"/>
  <c r="K683" i="3"/>
  <c r="M683" i="3"/>
  <c r="H680" i="3"/>
  <c r="I680" i="3"/>
  <c r="I681" i="3" s="1"/>
  <c r="J680" i="3"/>
  <c r="K680" i="3"/>
  <c r="K681" i="3" s="1"/>
  <c r="L680" i="3"/>
  <c r="M680" i="3"/>
  <c r="M681" i="3" s="1"/>
  <c r="N680" i="3"/>
  <c r="H681" i="3"/>
  <c r="H676" i="3"/>
  <c r="I676" i="3"/>
  <c r="J676" i="3"/>
  <c r="J681" i="3" s="1"/>
  <c r="J683" i="3" s="1"/>
  <c r="K676" i="3"/>
  <c r="M676" i="3"/>
  <c r="H672" i="3"/>
  <c r="I672" i="3"/>
  <c r="J672" i="3"/>
  <c r="K672" i="3"/>
  <c r="M672" i="3"/>
  <c r="H667" i="3"/>
  <c r="I667" i="3"/>
  <c r="J667" i="3"/>
  <c r="K667" i="3"/>
  <c r="L667" i="3"/>
  <c r="M667" i="3"/>
  <c r="N667" i="3"/>
  <c r="H664" i="3"/>
  <c r="I664" i="3"/>
  <c r="J664" i="3"/>
  <c r="K664" i="3"/>
  <c r="L664" i="3"/>
  <c r="M664" i="3"/>
  <c r="N664" i="3"/>
  <c r="H655" i="3"/>
  <c r="I655" i="3"/>
  <c r="J655" i="3"/>
  <c r="K655" i="3"/>
  <c r="L655" i="3"/>
  <c r="M655" i="3"/>
  <c r="N655" i="3"/>
  <c r="H643" i="3"/>
  <c r="I643" i="3"/>
  <c r="J643" i="3"/>
  <c r="K643" i="3"/>
  <c r="L643" i="3"/>
  <c r="M643" i="3"/>
  <c r="N643" i="3"/>
  <c r="L641" i="3"/>
  <c r="N641" i="3" s="1"/>
  <c r="M641" i="3"/>
  <c r="L642" i="3"/>
  <c r="N642" i="3" s="1"/>
  <c r="M642" i="3"/>
  <c r="L644" i="3"/>
  <c r="M644" i="3"/>
  <c r="N644" i="3"/>
  <c r="L645" i="3"/>
  <c r="M645" i="3"/>
  <c r="N645" i="3"/>
  <c r="L646" i="3"/>
  <c r="N646" i="3" s="1"/>
  <c r="M646" i="3"/>
  <c r="L647" i="3"/>
  <c r="N647" i="3" s="1"/>
  <c r="M647" i="3"/>
  <c r="L648" i="3"/>
  <c r="M648" i="3"/>
  <c r="N648" i="3"/>
  <c r="L649" i="3"/>
  <c r="N649" i="3" s="1"/>
  <c r="M649" i="3"/>
  <c r="L650" i="3"/>
  <c r="N650" i="3" s="1"/>
  <c r="M650" i="3"/>
  <c r="L651" i="3"/>
  <c r="M651" i="3"/>
  <c r="N651" i="3" s="1"/>
  <c r="L652" i="3"/>
  <c r="M652" i="3"/>
  <c r="N652" i="3"/>
  <c r="L653" i="3"/>
  <c r="M653" i="3"/>
  <c r="N653" i="3"/>
  <c r="L654" i="3"/>
  <c r="N654" i="3" s="1"/>
  <c r="M654" i="3"/>
  <c r="L656" i="3"/>
  <c r="M656" i="3"/>
  <c r="N656" i="3"/>
  <c r="L657" i="3"/>
  <c r="N657" i="3" s="1"/>
  <c r="M657" i="3"/>
  <c r="L658" i="3"/>
  <c r="N658" i="3" s="1"/>
  <c r="M658" i="3"/>
  <c r="L659" i="3"/>
  <c r="M659" i="3"/>
  <c r="N659" i="3" s="1"/>
  <c r="L660" i="3"/>
  <c r="M660" i="3"/>
  <c r="N660" i="3"/>
  <c r="L661" i="3"/>
  <c r="N661" i="3" s="1"/>
  <c r="M661" i="3"/>
  <c r="L662" i="3"/>
  <c r="N662" i="3" s="1"/>
  <c r="M662" i="3"/>
  <c r="L663" i="3"/>
  <c r="M663" i="3"/>
  <c r="N663" i="3" s="1"/>
  <c r="L665" i="3"/>
  <c r="N665" i="3" s="1"/>
  <c r="M665" i="3"/>
  <c r="L666" i="3"/>
  <c r="N666" i="3" s="1"/>
  <c r="M666" i="3"/>
  <c r="L668" i="3"/>
  <c r="M668" i="3"/>
  <c r="N668" i="3"/>
  <c r="L669" i="3"/>
  <c r="M669" i="3"/>
  <c r="N669" i="3"/>
  <c r="L670" i="3"/>
  <c r="N670" i="3" s="1"/>
  <c r="M670" i="3"/>
  <c r="L671" i="3"/>
  <c r="N671" i="3" s="1"/>
  <c r="M671" i="3"/>
  <c r="L673" i="3"/>
  <c r="N673" i="3" s="1"/>
  <c r="M673" i="3"/>
  <c r="L674" i="3"/>
  <c r="N674" i="3" s="1"/>
  <c r="M674" i="3"/>
  <c r="L675" i="3"/>
  <c r="N675" i="3" s="1"/>
  <c r="M675" i="3"/>
  <c r="L677" i="3"/>
  <c r="N677" i="3" s="1"/>
  <c r="M677" i="3"/>
  <c r="L678" i="3"/>
  <c r="N678" i="3" s="1"/>
  <c r="M678" i="3"/>
  <c r="L679" i="3"/>
  <c r="M679" i="3"/>
  <c r="N679" i="3" s="1"/>
  <c r="L682" i="3"/>
  <c r="N682" i="3" s="1"/>
  <c r="M682" i="3"/>
  <c r="L684" i="3"/>
  <c r="M684" i="3"/>
  <c r="N684" i="3"/>
  <c r="M640" i="3"/>
  <c r="L640" i="3"/>
  <c r="N640" i="3" s="1"/>
  <c r="H631" i="3"/>
  <c r="I631" i="3"/>
  <c r="H628" i="3"/>
  <c r="I628" i="3"/>
  <c r="I629" i="3" s="1"/>
  <c r="J628" i="3"/>
  <c r="K628" i="3"/>
  <c r="L628" i="3"/>
  <c r="M628" i="3"/>
  <c r="N628" i="3"/>
  <c r="H629" i="3"/>
  <c r="H624" i="3"/>
  <c r="I624" i="3"/>
  <c r="K624" i="3"/>
  <c r="H620" i="3"/>
  <c r="I620" i="3"/>
  <c r="J620" i="3"/>
  <c r="J624" i="3" s="1"/>
  <c r="J629" i="3" s="1"/>
  <c r="J631" i="3" s="1"/>
  <c r="M620" i="3"/>
  <c r="H615" i="3"/>
  <c r="I615" i="3"/>
  <c r="J615" i="3"/>
  <c r="K615" i="3"/>
  <c r="L615" i="3"/>
  <c r="M615" i="3"/>
  <c r="H612" i="3"/>
  <c r="I612" i="3"/>
  <c r="J612" i="3"/>
  <c r="K612" i="3"/>
  <c r="L612" i="3"/>
  <c r="M612" i="3"/>
  <c r="N612" i="3"/>
  <c r="H603" i="3"/>
  <c r="I603" i="3"/>
  <c r="J603" i="3"/>
  <c r="K603" i="3"/>
  <c r="L603" i="3"/>
  <c r="M603" i="3"/>
  <c r="N603" i="3"/>
  <c r="I591" i="3"/>
  <c r="J591" i="3"/>
  <c r="K591" i="3"/>
  <c r="L591" i="3"/>
  <c r="M591" i="3"/>
  <c r="N591" i="3"/>
  <c r="L589" i="3"/>
  <c r="N589" i="3" s="1"/>
  <c r="M589" i="3"/>
  <c r="L590" i="3"/>
  <c r="N590" i="3" s="1"/>
  <c r="M590" i="3"/>
  <c r="L592" i="3"/>
  <c r="M592" i="3"/>
  <c r="N592" i="3"/>
  <c r="L593" i="3"/>
  <c r="N593" i="3" s="1"/>
  <c r="M593" i="3"/>
  <c r="L594" i="3"/>
  <c r="N594" i="3" s="1"/>
  <c r="M594" i="3"/>
  <c r="L595" i="3"/>
  <c r="M595" i="3"/>
  <c r="N595" i="3" s="1"/>
  <c r="L596" i="3"/>
  <c r="M596" i="3"/>
  <c r="N596" i="3"/>
  <c r="L597" i="3"/>
  <c r="M597" i="3"/>
  <c r="N597" i="3"/>
  <c r="L598" i="3"/>
  <c r="N598" i="3" s="1"/>
  <c r="M598" i="3"/>
  <c r="L599" i="3"/>
  <c r="M599" i="3"/>
  <c r="N599" i="3" s="1"/>
  <c r="L600" i="3"/>
  <c r="M600" i="3"/>
  <c r="N600" i="3"/>
  <c r="L601" i="3"/>
  <c r="N601" i="3" s="1"/>
  <c r="M601" i="3"/>
  <c r="L602" i="3"/>
  <c r="N602" i="3" s="1"/>
  <c r="M602" i="3"/>
  <c r="L604" i="3"/>
  <c r="M604" i="3"/>
  <c r="N604" i="3"/>
  <c r="L605" i="3"/>
  <c r="N605" i="3" s="1"/>
  <c r="M605" i="3"/>
  <c r="L606" i="3"/>
  <c r="N606" i="3" s="1"/>
  <c r="M606" i="3"/>
  <c r="L607" i="3"/>
  <c r="M607" i="3"/>
  <c r="N607" i="3" s="1"/>
  <c r="L608" i="3"/>
  <c r="M608" i="3"/>
  <c r="N608" i="3"/>
  <c r="L609" i="3"/>
  <c r="N609" i="3" s="1"/>
  <c r="M609" i="3"/>
  <c r="L610" i="3"/>
  <c r="N610" i="3" s="1"/>
  <c r="M610" i="3"/>
  <c r="L611" i="3"/>
  <c r="N611" i="3" s="1"/>
  <c r="M611" i="3"/>
  <c r="L613" i="3"/>
  <c r="M613" i="3"/>
  <c r="N613" i="3"/>
  <c r="L614" i="3"/>
  <c r="N614" i="3" s="1"/>
  <c r="N615" i="3" s="1"/>
  <c r="M614" i="3"/>
  <c r="L616" i="3"/>
  <c r="M616" i="3"/>
  <c r="N616" i="3"/>
  <c r="L617" i="3"/>
  <c r="M617" i="3"/>
  <c r="N617" i="3"/>
  <c r="L618" i="3"/>
  <c r="N618" i="3" s="1"/>
  <c r="M618" i="3"/>
  <c r="L619" i="3"/>
  <c r="N619" i="3" s="1"/>
  <c r="M619" i="3"/>
  <c r="L621" i="3"/>
  <c r="M621" i="3"/>
  <c r="M624" i="3" s="1"/>
  <c r="N621" i="3"/>
  <c r="L622" i="3"/>
  <c r="N622" i="3" s="1"/>
  <c r="M622" i="3"/>
  <c r="L623" i="3"/>
  <c r="N623" i="3" s="1"/>
  <c r="M623" i="3"/>
  <c r="L625" i="3"/>
  <c r="N625" i="3" s="1"/>
  <c r="M625" i="3"/>
  <c r="L626" i="3"/>
  <c r="N626" i="3" s="1"/>
  <c r="M626" i="3"/>
  <c r="L627" i="3"/>
  <c r="M627" i="3"/>
  <c r="N627" i="3" s="1"/>
  <c r="L630" i="3"/>
  <c r="N630" i="3" s="1"/>
  <c r="M630" i="3"/>
  <c r="L632" i="3"/>
  <c r="M632" i="3"/>
  <c r="N632" i="3"/>
  <c r="M588" i="3"/>
  <c r="L588" i="3"/>
  <c r="N588" i="3" s="1"/>
  <c r="G576" i="3"/>
  <c r="H576" i="3"/>
  <c r="I576" i="3"/>
  <c r="G573" i="3"/>
  <c r="H573" i="3"/>
  <c r="I573" i="3"/>
  <c r="J573" i="3"/>
  <c r="K573" i="3"/>
  <c r="L573" i="3"/>
  <c r="M573" i="3"/>
  <c r="N573" i="3"/>
  <c r="G574" i="3"/>
  <c r="H574" i="3"/>
  <c r="I574" i="3"/>
  <c r="G569" i="3"/>
  <c r="H569" i="3"/>
  <c r="I569" i="3"/>
  <c r="H565" i="3"/>
  <c r="I565" i="3"/>
  <c r="J565" i="3"/>
  <c r="J569" i="3" s="1"/>
  <c r="J574" i="3" s="1"/>
  <c r="J576" i="3" s="1"/>
  <c r="K565" i="3"/>
  <c r="K569" i="3" s="1"/>
  <c r="K574" i="3" s="1"/>
  <c r="K576" i="3" s="1"/>
  <c r="H560" i="3"/>
  <c r="I560" i="3"/>
  <c r="J560" i="3"/>
  <c r="K560" i="3"/>
  <c r="M560" i="3"/>
  <c r="H557" i="3"/>
  <c r="I557" i="3"/>
  <c r="J557" i="3"/>
  <c r="K557" i="3"/>
  <c r="L557" i="3"/>
  <c r="M557" i="3"/>
  <c r="N557" i="3"/>
  <c r="H548" i="3"/>
  <c r="I548" i="3"/>
  <c r="J548" i="3"/>
  <c r="K548" i="3"/>
  <c r="L548" i="3"/>
  <c r="M548" i="3"/>
  <c r="N548" i="3"/>
  <c r="I536" i="3"/>
  <c r="J536" i="3"/>
  <c r="K536" i="3"/>
  <c r="L536" i="3"/>
  <c r="M536" i="3"/>
  <c r="N536" i="3"/>
  <c r="L534" i="3"/>
  <c r="N534" i="3" s="1"/>
  <c r="M534" i="3"/>
  <c r="L535" i="3"/>
  <c r="N535" i="3" s="1"/>
  <c r="M535" i="3"/>
  <c r="L537" i="3"/>
  <c r="M537" i="3"/>
  <c r="N537" i="3"/>
  <c r="L538" i="3"/>
  <c r="N538" i="3" s="1"/>
  <c r="M538" i="3"/>
  <c r="L539" i="3"/>
  <c r="N539" i="3" s="1"/>
  <c r="M539" i="3"/>
  <c r="L540" i="3"/>
  <c r="M540" i="3"/>
  <c r="N540" i="3" s="1"/>
  <c r="L541" i="3"/>
  <c r="M541" i="3"/>
  <c r="N541" i="3"/>
  <c r="L542" i="3"/>
  <c r="N542" i="3" s="1"/>
  <c r="M542" i="3"/>
  <c r="L543" i="3"/>
  <c r="N543" i="3" s="1"/>
  <c r="M543" i="3"/>
  <c r="L544" i="3"/>
  <c r="M544" i="3"/>
  <c r="N544" i="3" s="1"/>
  <c r="L545" i="3"/>
  <c r="M545" i="3"/>
  <c r="N545" i="3"/>
  <c r="L546" i="3"/>
  <c r="N546" i="3" s="1"/>
  <c r="M546" i="3"/>
  <c r="L547" i="3"/>
  <c r="N547" i="3" s="1"/>
  <c r="M547" i="3"/>
  <c r="L549" i="3"/>
  <c r="M549" i="3"/>
  <c r="N549" i="3"/>
  <c r="L550" i="3"/>
  <c r="N550" i="3" s="1"/>
  <c r="M550" i="3"/>
  <c r="L551" i="3"/>
  <c r="N551" i="3" s="1"/>
  <c r="M551" i="3"/>
  <c r="L552" i="3"/>
  <c r="N552" i="3" s="1"/>
  <c r="M552" i="3"/>
  <c r="L553" i="3"/>
  <c r="M553" i="3"/>
  <c r="N553" i="3"/>
  <c r="L554" i="3"/>
  <c r="N554" i="3" s="1"/>
  <c r="M554" i="3"/>
  <c r="L555" i="3"/>
  <c r="N555" i="3" s="1"/>
  <c r="M555" i="3"/>
  <c r="L556" i="3"/>
  <c r="M556" i="3"/>
  <c r="N556" i="3" s="1"/>
  <c r="N558" i="3"/>
  <c r="N560" i="3" s="1"/>
  <c r="L559" i="3"/>
  <c r="N559" i="3" s="1"/>
  <c r="M559" i="3"/>
  <c r="L561" i="3"/>
  <c r="M561" i="3"/>
  <c r="N561" i="3"/>
  <c r="L562" i="3"/>
  <c r="M562" i="3"/>
  <c r="N562" i="3"/>
  <c r="L563" i="3"/>
  <c r="M563" i="3"/>
  <c r="L564" i="3"/>
  <c r="N564" i="3" s="1"/>
  <c r="M564" i="3"/>
  <c r="M40" i="3" s="1"/>
  <c r="L566" i="3"/>
  <c r="M566" i="3"/>
  <c r="N566" i="3"/>
  <c r="L567" i="3"/>
  <c r="N567" i="3" s="1"/>
  <c r="M567" i="3"/>
  <c r="L568" i="3"/>
  <c r="N568" i="3" s="1"/>
  <c r="M568" i="3"/>
  <c r="L570" i="3"/>
  <c r="M570" i="3"/>
  <c r="N570" i="3" s="1"/>
  <c r="L571" i="3"/>
  <c r="N571" i="3" s="1"/>
  <c r="M571" i="3"/>
  <c r="L572" i="3"/>
  <c r="M572" i="3"/>
  <c r="N572" i="3" s="1"/>
  <c r="L575" i="3"/>
  <c r="N575" i="3" s="1"/>
  <c r="M575" i="3"/>
  <c r="L577" i="3"/>
  <c r="M577" i="3"/>
  <c r="N577" i="3"/>
  <c r="M533" i="3"/>
  <c r="L533" i="3"/>
  <c r="N533" i="3" s="1"/>
  <c r="K523" i="3"/>
  <c r="M523" i="3"/>
  <c r="I520" i="3"/>
  <c r="J520" i="3"/>
  <c r="K520" i="3"/>
  <c r="L520" i="3"/>
  <c r="M520" i="3"/>
  <c r="N520" i="3"/>
  <c r="I521" i="3"/>
  <c r="K521" i="3"/>
  <c r="M521" i="3"/>
  <c r="I516" i="3"/>
  <c r="K516" i="3"/>
  <c r="M516" i="3"/>
  <c r="I512" i="3"/>
  <c r="J512" i="3"/>
  <c r="J516" i="3" s="1"/>
  <c r="J521" i="3" s="1"/>
  <c r="J523" i="3" s="1"/>
  <c r="K512" i="3"/>
  <c r="M512" i="3"/>
  <c r="I507" i="3"/>
  <c r="J507" i="3"/>
  <c r="K507" i="3"/>
  <c r="L507" i="3"/>
  <c r="M507" i="3"/>
  <c r="I504" i="3"/>
  <c r="J504" i="3"/>
  <c r="K504" i="3"/>
  <c r="L504" i="3"/>
  <c r="M504" i="3"/>
  <c r="N504" i="3"/>
  <c r="I495" i="3"/>
  <c r="J495" i="3"/>
  <c r="K495" i="3"/>
  <c r="L495" i="3"/>
  <c r="M495" i="3"/>
  <c r="N495" i="3"/>
  <c r="I483" i="3"/>
  <c r="J483" i="3"/>
  <c r="K483" i="3"/>
  <c r="L483" i="3"/>
  <c r="M483" i="3"/>
  <c r="N483" i="3"/>
  <c r="L481" i="3"/>
  <c r="N481" i="3" s="1"/>
  <c r="M481" i="3"/>
  <c r="L482" i="3"/>
  <c r="N482" i="3" s="1"/>
  <c r="M482" i="3"/>
  <c r="L484" i="3"/>
  <c r="M484" i="3"/>
  <c r="N484" i="3"/>
  <c r="L485" i="3"/>
  <c r="N485" i="3" s="1"/>
  <c r="M485" i="3"/>
  <c r="L486" i="3"/>
  <c r="N486" i="3" s="1"/>
  <c r="M486" i="3"/>
  <c r="L487" i="3"/>
  <c r="M487" i="3"/>
  <c r="N487" i="3" s="1"/>
  <c r="L488" i="3"/>
  <c r="M488" i="3"/>
  <c r="N488" i="3"/>
  <c r="L489" i="3"/>
  <c r="N489" i="3" s="1"/>
  <c r="M489" i="3"/>
  <c r="L490" i="3"/>
  <c r="N490" i="3" s="1"/>
  <c r="M490" i="3"/>
  <c r="L491" i="3"/>
  <c r="M491" i="3"/>
  <c r="N491" i="3" s="1"/>
  <c r="L492" i="3"/>
  <c r="M492" i="3"/>
  <c r="N492" i="3"/>
  <c r="L493" i="3"/>
  <c r="N493" i="3" s="1"/>
  <c r="M493" i="3"/>
  <c r="L494" i="3"/>
  <c r="N494" i="3" s="1"/>
  <c r="M494" i="3"/>
  <c r="L496" i="3"/>
  <c r="M496" i="3"/>
  <c r="N496" i="3"/>
  <c r="L497" i="3"/>
  <c r="N497" i="3" s="1"/>
  <c r="M497" i="3"/>
  <c r="L498" i="3"/>
  <c r="N498" i="3" s="1"/>
  <c r="M498" i="3"/>
  <c r="L499" i="3"/>
  <c r="M499" i="3"/>
  <c r="N499" i="3" s="1"/>
  <c r="L500" i="3"/>
  <c r="M500" i="3"/>
  <c r="N500" i="3"/>
  <c r="L501" i="3"/>
  <c r="N501" i="3" s="1"/>
  <c r="M501" i="3"/>
  <c r="L502" i="3"/>
  <c r="N502" i="3" s="1"/>
  <c r="M502" i="3"/>
  <c r="L503" i="3"/>
  <c r="M503" i="3"/>
  <c r="N503" i="3" s="1"/>
  <c r="L505" i="3"/>
  <c r="N505" i="3" s="1"/>
  <c r="M505" i="3"/>
  <c r="L506" i="3"/>
  <c r="N506" i="3" s="1"/>
  <c r="N507" i="3" s="1"/>
  <c r="M506" i="3"/>
  <c r="L508" i="3"/>
  <c r="M508" i="3"/>
  <c r="N508" i="3"/>
  <c r="L509" i="3"/>
  <c r="N509" i="3" s="1"/>
  <c r="M509" i="3"/>
  <c r="L510" i="3"/>
  <c r="N510" i="3" s="1"/>
  <c r="M510" i="3"/>
  <c r="L511" i="3"/>
  <c r="M511" i="3"/>
  <c r="L513" i="3"/>
  <c r="N513" i="3" s="1"/>
  <c r="M513" i="3"/>
  <c r="L514" i="3"/>
  <c r="N514" i="3" s="1"/>
  <c r="M514" i="3"/>
  <c r="L515" i="3"/>
  <c r="N515" i="3" s="1"/>
  <c r="M515" i="3"/>
  <c r="L517" i="3"/>
  <c r="M517" i="3"/>
  <c r="N517" i="3"/>
  <c r="L518" i="3"/>
  <c r="N518" i="3" s="1"/>
  <c r="M518" i="3"/>
  <c r="L519" i="3"/>
  <c r="N519" i="3" s="1"/>
  <c r="M519" i="3"/>
  <c r="L522" i="3"/>
  <c r="N522" i="3" s="1"/>
  <c r="M522" i="3"/>
  <c r="L524" i="3"/>
  <c r="M524" i="3"/>
  <c r="N524" i="3"/>
  <c r="M480" i="3"/>
  <c r="L480" i="3"/>
  <c r="N480" i="3" s="1"/>
  <c r="K470" i="3"/>
  <c r="M470" i="3"/>
  <c r="I467" i="3"/>
  <c r="I468" i="3" s="1"/>
  <c r="J467" i="3"/>
  <c r="K467" i="3"/>
  <c r="L467" i="3"/>
  <c r="M467" i="3"/>
  <c r="M468" i="3" s="1"/>
  <c r="N467" i="3"/>
  <c r="K468" i="3"/>
  <c r="I463" i="3"/>
  <c r="K463" i="3"/>
  <c r="M463" i="3"/>
  <c r="I459" i="3"/>
  <c r="J459" i="3"/>
  <c r="J463" i="3" s="1"/>
  <c r="K459" i="3"/>
  <c r="M459" i="3"/>
  <c r="I454" i="3"/>
  <c r="J454" i="3"/>
  <c r="K454" i="3"/>
  <c r="L454" i="3"/>
  <c r="M454" i="3"/>
  <c r="I451" i="3"/>
  <c r="J451" i="3"/>
  <c r="K451" i="3"/>
  <c r="L451" i="3"/>
  <c r="M451" i="3"/>
  <c r="N451" i="3"/>
  <c r="I442" i="3"/>
  <c r="J442" i="3"/>
  <c r="K442" i="3"/>
  <c r="L442" i="3"/>
  <c r="M442" i="3"/>
  <c r="N442" i="3"/>
  <c r="I430" i="3"/>
  <c r="J430" i="3"/>
  <c r="K430" i="3"/>
  <c r="L430" i="3"/>
  <c r="M430" i="3"/>
  <c r="N430" i="3"/>
  <c r="L428" i="3"/>
  <c r="N428" i="3" s="1"/>
  <c r="M428" i="3"/>
  <c r="L429" i="3"/>
  <c r="N429" i="3" s="1"/>
  <c r="M429" i="3"/>
  <c r="L431" i="3"/>
  <c r="M431" i="3"/>
  <c r="N431" i="3"/>
  <c r="L432" i="3"/>
  <c r="N432" i="3" s="1"/>
  <c r="M432" i="3"/>
  <c r="L433" i="3"/>
  <c r="N433" i="3" s="1"/>
  <c r="M433" i="3"/>
  <c r="L434" i="3"/>
  <c r="M434" i="3"/>
  <c r="N434" i="3" s="1"/>
  <c r="L435" i="3"/>
  <c r="M435" i="3"/>
  <c r="N435" i="3"/>
  <c r="L436" i="3"/>
  <c r="N436" i="3" s="1"/>
  <c r="M436" i="3"/>
  <c r="L437" i="3"/>
  <c r="N437" i="3" s="1"/>
  <c r="M437" i="3"/>
  <c r="L438" i="3"/>
  <c r="N438" i="3" s="1"/>
  <c r="M438" i="3"/>
  <c r="L439" i="3"/>
  <c r="M439" i="3"/>
  <c r="N439" i="3"/>
  <c r="L440" i="3"/>
  <c r="N440" i="3" s="1"/>
  <c r="M440" i="3"/>
  <c r="L441" i="3"/>
  <c r="N441" i="3" s="1"/>
  <c r="M441" i="3"/>
  <c r="L443" i="3"/>
  <c r="M443" i="3"/>
  <c r="N443" i="3"/>
  <c r="L444" i="3"/>
  <c r="N444" i="3" s="1"/>
  <c r="M444" i="3"/>
  <c r="L445" i="3"/>
  <c r="N445" i="3" s="1"/>
  <c r="M445" i="3"/>
  <c r="L446" i="3"/>
  <c r="M446" i="3"/>
  <c r="N446" i="3" s="1"/>
  <c r="L447" i="3"/>
  <c r="M447" i="3"/>
  <c r="N447" i="3"/>
  <c r="L448" i="3"/>
  <c r="N448" i="3" s="1"/>
  <c r="M448" i="3"/>
  <c r="L449" i="3"/>
  <c r="N449" i="3" s="1"/>
  <c r="M449" i="3"/>
  <c r="L450" i="3"/>
  <c r="M450" i="3"/>
  <c r="N450" i="3" s="1"/>
  <c r="L452" i="3"/>
  <c r="N452" i="3" s="1"/>
  <c r="M452" i="3"/>
  <c r="L453" i="3"/>
  <c r="N453" i="3" s="1"/>
  <c r="N454" i="3" s="1"/>
  <c r="M453" i="3"/>
  <c r="L455" i="3"/>
  <c r="M455" i="3"/>
  <c r="N455" i="3"/>
  <c r="L456" i="3"/>
  <c r="N456" i="3" s="1"/>
  <c r="M456" i="3"/>
  <c r="L457" i="3"/>
  <c r="N457" i="3" s="1"/>
  <c r="M457" i="3"/>
  <c r="L458" i="3"/>
  <c r="N458" i="3" s="1"/>
  <c r="M458" i="3"/>
  <c r="L460" i="3"/>
  <c r="N460" i="3" s="1"/>
  <c r="M460" i="3"/>
  <c r="L461" i="3"/>
  <c r="N461" i="3" s="1"/>
  <c r="M461" i="3"/>
  <c r="L462" i="3"/>
  <c r="M462" i="3"/>
  <c r="N462" i="3" s="1"/>
  <c r="L464" i="3"/>
  <c r="N464" i="3" s="1"/>
  <c r="M464" i="3"/>
  <c r="L465" i="3"/>
  <c r="N465" i="3" s="1"/>
  <c r="M465" i="3"/>
  <c r="L466" i="3"/>
  <c r="N466" i="3" s="1"/>
  <c r="M466" i="3"/>
  <c r="L469" i="3"/>
  <c r="N469" i="3" s="1"/>
  <c r="M469" i="3"/>
  <c r="L471" i="3"/>
  <c r="M471" i="3"/>
  <c r="N471" i="3"/>
  <c r="M427" i="3"/>
  <c r="L427" i="3"/>
  <c r="N427" i="3" s="1"/>
  <c r="K417" i="3"/>
  <c r="M417" i="3"/>
  <c r="I414" i="3"/>
  <c r="I415" i="3" s="1"/>
  <c r="J414" i="3"/>
  <c r="K414" i="3"/>
  <c r="L414" i="3"/>
  <c r="M414" i="3"/>
  <c r="M415" i="3" s="1"/>
  <c r="N414" i="3"/>
  <c r="K415" i="3"/>
  <c r="I410" i="3"/>
  <c r="K410" i="3"/>
  <c r="M410" i="3"/>
  <c r="I406" i="3"/>
  <c r="J406" i="3"/>
  <c r="J410" i="3" s="1"/>
  <c r="J415" i="3" s="1"/>
  <c r="J417" i="3" s="1"/>
  <c r="K406" i="3"/>
  <c r="M406" i="3"/>
  <c r="I401" i="3"/>
  <c r="J401" i="3"/>
  <c r="K401" i="3"/>
  <c r="K36" i="3" s="1"/>
  <c r="I398" i="3"/>
  <c r="J398" i="3"/>
  <c r="K398" i="3"/>
  <c r="L398" i="3"/>
  <c r="H389" i="3"/>
  <c r="I389" i="3"/>
  <c r="J389" i="3"/>
  <c r="K389" i="3"/>
  <c r="L389" i="3"/>
  <c r="M389" i="3"/>
  <c r="N389" i="3"/>
  <c r="I377" i="3"/>
  <c r="J377" i="3"/>
  <c r="K377" i="3"/>
  <c r="K12" i="3" s="1"/>
  <c r="L377" i="3"/>
  <c r="L375" i="3"/>
  <c r="M375" i="3"/>
  <c r="N375" i="3"/>
  <c r="L376" i="3"/>
  <c r="N376" i="3" s="1"/>
  <c r="M376" i="3"/>
  <c r="L378" i="3"/>
  <c r="M378" i="3"/>
  <c r="N378" i="3"/>
  <c r="L379" i="3"/>
  <c r="M379" i="3"/>
  <c r="N379" i="3"/>
  <c r="L380" i="3"/>
  <c r="N380" i="3" s="1"/>
  <c r="M380" i="3"/>
  <c r="L381" i="3"/>
  <c r="N381" i="3" s="1"/>
  <c r="M381" i="3"/>
  <c r="L382" i="3"/>
  <c r="M382" i="3"/>
  <c r="N382" i="3"/>
  <c r="L383" i="3"/>
  <c r="N383" i="3"/>
  <c r="L384" i="3"/>
  <c r="N384" i="3" s="1"/>
  <c r="N377" i="3" s="1"/>
  <c r="M384" i="3"/>
  <c r="M19" i="3" s="1"/>
  <c r="L385" i="3"/>
  <c r="N385" i="3" s="1"/>
  <c r="M385" i="3"/>
  <c r="L386" i="3"/>
  <c r="M386" i="3"/>
  <c r="N386" i="3"/>
  <c r="L387" i="3"/>
  <c r="M387" i="3"/>
  <c r="N387" i="3"/>
  <c r="L388" i="3"/>
  <c r="N388" i="3" s="1"/>
  <c r="M388" i="3"/>
  <c r="L390" i="3"/>
  <c r="M390" i="3"/>
  <c r="N390" i="3"/>
  <c r="L391" i="3"/>
  <c r="M391" i="3"/>
  <c r="N391" i="3"/>
  <c r="L392" i="3"/>
  <c r="N392" i="3" s="1"/>
  <c r="M392" i="3"/>
  <c r="L393" i="3"/>
  <c r="N393" i="3" s="1"/>
  <c r="M393" i="3"/>
  <c r="L394" i="3"/>
  <c r="M394" i="3"/>
  <c r="N394" i="3"/>
  <c r="L395" i="3"/>
  <c r="M395" i="3"/>
  <c r="N395" i="3"/>
  <c r="L396" i="3"/>
  <c r="N396" i="3" s="1"/>
  <c r="M396" i="3"/>
  <c r="L397" i="3"/>
  <c r="N397" i="3" s="1"/>
  <c r="M397" i="3"/>
  <c r="L399" i="3"/>
  <c r="M399" i="3"/>
  <c r="N399" i="3"/>
  <c r="L400" i="3"/>
  <c r="N400" i="3" s="1"/>
  <c r="M400" i="3"/>
  <c r="L402" i="3"/>
  <c r="M402" i="3"/>
  <c r="N402" i="3"/>
  <c r="L403" i="3"/>
  <c r="M403" i="3"/>
  <c r="N403" i="3"/>
  <c r="L404" i="3"/>
  <c r="N404" i="3" s="1"/>
  <c r="M404" i="3"/>
  <c r="L405" i="3"/>
  <c r="N405" i="3" s="1"/>
  <c r="N406" i="3" s="1"/>
  <c r="M405" i="3"/>
  <c r="L407" i="3"/>
  <c r="M407" i="3"/>
  <c r="N407" i="3"/>
  <c r="L408" i="3"/>
  <c r="N408" i="3" s="1"/>
  <c r="M408" i="3"/>
  <c r="L409" i="3"/>
  <c r="N409" i="3" s="1"/>
  <c r="M409" i="3"/>
  <c r="L411" i="3"/>
  <c r="M411" i="3"/>
  <c r="N411" i="3"/>
  <c r="L412" i="3"/>
  <c r="N412" i="3" s="1"/>
  <c r="M412" i="3"/>
  <c r="L413" i="3"/>
  <c r="N413" i="3" s="1"/>
  <c r="M413" i="3"/>
  <c r="L416" i="3"/>
  <c r="N416" i="3" s="1"/>
  <c r="M416" i="3"/>
  <c r="L418" i="3"/>
  <c r="M418" i="3"/>
  <c r="N418" i="3"/>
  <c r="M374" i="3"/>
  <c r="L374" i="3"/>
  <c r="N374" i="3" s="1"/>
  <c r="K364" i="3"/>
  <c r="M364" i="3"/>
  <c r="I361" i="3"/>
  <c r="J361" i="3"/>
  <c r="K361" i="3"/>
  <c r="K362" i="3" s="1"/>
  <c r="L361" i="3"/>
  <c r="M361" i="3"/>
  <c r="N361" i="3"/>
  <c r="I362" i="3"/>
  <c r="M362" i="3"/>
  <c r="I357" i="3"/>
  <c r="K357" i="3"/>
  <c r="M357" i="3"/>
  <c r="I353" i="3"/>
  <c r="J353" i="3"/>
  <c r="J357" i="3" s="1"/>
  <c r="J362" i="3" s="1"/>
  <c r="J364" i="3" s="1"/>
  <c r="K353" i="3"/>
  <c r="M353" i="3"/>
  <c r="K348" i="3"/>
  <c r="M348" i="3"/>
  <c r="I336" i="3"/>
  <c r="J336" i="3"/>
  <c r="K336" i="3"/>
  <c r="L336" i="3"/>
  <c r="M336" i="3"/>
  <c r="N336" i="3"/>
  <c r="I324" i="3"/>
  <c r="J324" i="3"/>
  <c r="K324" i="3"/>
  <c r="L324" i="3"/>
  <c r="M324" i="3"/>
  <c r="N324" i="3"/>
  <c r="L322" i="3"/>
  <c r="N322" i="3" s="1"/>
  <c r="M322" i="3"/>
  <c r="L323" i="3"/>
  <c r="N323" i="3" s="1"/>
  <c r="M323" i="3"/>
  <c r="L325" i="3"/>
  <c r="M325" i="3"/>
  <c r="N325" i="3"/>
  <c r="L326" i="3"/>
  <c r="N326" i="3" s="1"/>
  <c r="M326" i="3"/>
  <c r="L327" i="3"/>
  <c r="N327" i="3" s="1"/>
  <c r="M327" i="3"/>
  <c r="L328" i="3"/>
  <c r="M328" i="3"/>
  <c r="N328" i="3" s="1"/>
  <c r="L329" i="3"/>
  <c r="M329" i="3"/>
  <c r="N329" i="3"/>
  <c r="L330" i="3"/>
  <c r="N330" i="3" s="1"/>
  <c r="M330" i="3"/>
  <c r="L331" i="3"/>
  <c r="N331" i="3" s="1"/>
  <c r="M331" i="3"/>
  <c r="L332" i="3"/>
  <c r="M332" i="3"/>
  <c r="N332" i="3" s="1"/>
  <c r="L333" i="3"/>
  <c r="M333" i="3"/>
  <c r="N333" i="3"/>
  <c r="L334" i="3"/>
  <c r="N334" i="3" s="1"/>
  <c r="M334" i="3"/>
  <c r="L335" i="3"/>
  <c r="N335" i="3" s="1"/>
  <c r="M335" i="3"/>
  <c r="L337" i="3"/>
  <c r="M337" i="3"/>
  <c r="N337" i="3"/>
  <c r="L338" i="3"/>
  <c r="N338" i="3" s="1"/>
  <c r="M338" i="3"/>
  <c r="L339" i="3"/>
  <c r="N339" i="3" s="1"/>
  <c r="M339" i="3"/>
  <c r="L340" i="3"/>
  <c r="M340" i="3"/>
  <c r="N340" i="3" s="1"/>
  <c r="L341" i="3"/>
  <c r="M341" i="3"/>
  <c r="N341" i="3"/>
  <c r="L342" i="3"/>
  <c r="N342" i="3" s="1"/>
  <c r="M342" i="3"/>
  <c r="L343" i="3"/>
  <c r="N343" i="3" s="1"/>
  <c r="M343" i="3"/>
  <c r="L344" i="3"/>
  <c r="N344" i="3" s="1"/>
  <c r="M344" i="3"/>
  <c r="L346" i="3"/>
  <c r="N346" i="3" s="1"/>
  <c r="M346" i="3"/>
  <c r="L347" i="3"/>
  <c r="N347" i="3" s="1"/>
  <c r="M347" i="3"/>
  <c r="L349" i="3"/>
  <c r="M349" i="3"/>
  <c r="N349" i="3"/>
  <c r="L350" i="3"/>
  <c r="N350" i="3" s="1"/>
  <c r="M350" i="3"/>
  <c r="L351" i="3"/>
  <c r="N351" i="3" s="1"/>
  <c r="M351" i="3"/>
  <c r="L352" i="3"/>
  <c r="N352" i="3" s="1"/>
  <c r="N353" i="3" s="1"/>
  <c r="M352" i="3"/>
  <c r="L354" i="3"/>
  <c r="M354" i="3"/>
  <c r="N354" i="3" s="1"/>
  <c r="L355" i="3"/>
  <c r="N355" i="3" s="1"/>
  <c r="M355" i="3"/>
  <c r="L356" i="3"/>
  <c r="N356" i="3" s="1"/>
  <c r="M356" i="3"/>
  <c r="L358" i="3"/>
  <c r="M358" i="3"/>
  <c r="N358" i="3" s="1"/>
  <c r="L359" i="3"/>
  <c r="N359" i="3" s="1"/>
  <c r="M359" i="3"/>
  <c r="L360" i="3"/>
  <c r="M360" i="3"/>
  <c r="N360" i="3" s="1"/>
  <c r="L363" i="3"/>
  <c r="N363" i="3" s="1"/>
  <c r="M363" i="3"/>
  <c r="L365" i="3"/>
  <c r="M365" i="3"/>
  <c r="N365" i="3"/>
  <c r="M321" i="3"/>
  <c r="L321" i="3"/>
  <c r="N321" i="3" s="1"/>
  <c r="H311" i="3"/>
  <c r="I311" i="3"/>
  <c r="K311" i="3"/>
  <c r="M311" i="3"/>
  <c r="I309" i="3"/>
  <c r="K309" i="3"/>
  <c r="M309" i="3"/>
  <c r="I308" i="3"/>
  <c r="J308" i="3"/>
  <c r="K308" i="3"/>
  <c r="L308" i="3"/>
  <c r="M308" i="3"/>
  <c r="N308" i="3"/>
  <c r="I304" i="3"/>
  <c r="K304" i="3"/>
  <c r="M304" i="3"/>
  <c r="I300" i="3"/>
  <c r="J300" i="3"/>
  <c r="J304" i="3" s="1"/>
  <c r="J309" i="3" s="1"/>
  <c r="J311" i="3" s="1"/>
  <c r="K300" i="3"/>
  <c r="M300" i="3"/>
  <c r="I295" i="3"/>
  <c r="J295" i="3"/>
  <c r="K295" i="3"/>
  <c r="M295" i="3"/>
  <c r="I292" i="3"/>
  <c r="J292" i="3"/>
  <c r="K292" i="3"/>
  <c r="L292" i="3"/>
  <c r="M292" i="3"/>
  <c r="N292" i="3"/>
  <c r="I283" i="3"/>
  <c r="J283" i="3"/>
  <c r="K283" i="3"/>
  <c r="L283" i="3"/>
  <c r="M283" i="3"/>
  <c r="N283" i="3"/>
  <c r="I271" i="3"/>
  <c r="J271" i="3"/>
  <c r="K271" i="3"/>
  <c r="L271" i="3"/>
  <c r="M271" i="3"/>
  <c r="N271" i="3"/>
  <c r="L269" i="3"/>
  <c r="M269" i="3"/>
  <c r="N269" i="3"/>
  <c r="L270" i="3"/>
  <c r="N270" i="3" s="1"/>
  <c r="M270" i="3"/>
  <c r="L272" i="3"/>
  <c r="M272" i="3"/>
  <c r="N272" i="3"/>
  <c r="L273" i="3"/>
  <c r="M273" i="3"/>
  <c r="N273" i="3"/>
  <c r="L274" i="3"/>
  <c r="N274" i="3" s="1"/>
  <c r="M274" i="3"/>
  <c r="L275" i="3"/>
  <c r="N275" i="3" s="1"/>
  <c r="M275" i="3"/>
  <c r="L276" i="3"/>
  <c r="M276" i="3"/>
  <c r="N276" i="3"/>
  <c r="L277" i="3"/>
  <c r="M277" i="3"/>
  <c r="N277" i="3"/>
  <c r="L278" i="3"/>
  <c r="N278" i="3" s="1"/>
  <c r="M278" i="3"/>
  <c r="L279" i="3"/>
  <c r="N279" i="3" s="1"/>
  <c r="M279" i="3"/>
  <c r="L280" i="3"/>
  <c r="M280" i="3"/>
  <c r="N280" i="3"/>
  <c r="L281" i="3"/>
  <c r="M281" i="3"/>
  <c r="N281" i="3"/>
  <c r="L282" i="3"/>
  <c r="N282" i="3" s="1"/>
  <c r="M282" i="3"/>
  <c r="L284" i="3"/>
  <c r="M284" i="3"/>
  <c r="N284" i="3"/>
  <c r="L285" i="3"/>
  <c r="M285" i="3"/>
  <c r="N285" i="3"/>
  <c r="L286" i="3"/>
  <c r="N286" i="3" s="1"/>
  <c r="M286" i="3"/>
  <c r="L287" i="3"/>
  <c r="N287" i="3" s="1"/>
  <c r="M287" i="3"/>
  <c r="L288" i="3"/>
  <c r="M288" i="3"/>
  <c r="N288" i="3"/>
  <c r="L289" i="3"/>
  <c r="N289" i="3" s="1"/>
  <c r="M289" i="3"/>
  <c r="L290" i="3"/>
  <c r="N290" i="3" s="1"/>
  <c r="M290" i="3"/>
  <c r="L291" i="3"/>
  <c r="N291" i="3" s="1"/>
  <c r="M291" i="3"/>
  <c r="L293" i="3"/>
  <c r="M293" i="3"/>
  <c r="N293" i="3"/>
  <c r="L294" i="3"/>
  <c r="N294" i="3" s="1"/>
  <c r="N295" i="3" s="1"/>
  <c r="M294" i="3"/>
  <c r="L296" i="3"/>
  <c r="M296" i="3"/>
  <c r="N296" i="3"/>
  <c r="L297" i="3"/>
  <c r="M297" i="3"/>
  <c r="N297" i="3"/>
  <c r="L298" i="3"/>
  <c r="N298" i="3" s="1"/>
  <c r="M298" i="3"/>
  <c r="L299" i="3"/>
  <c r="M299" i="3"/>
  <c r="L301" i="3"/>
  <c r="N301" i="3" s="1"/>
  <c r="M301" i="3"/>
  <c r="L302" i="3"/>
  <c r="N302" i="3" s="1"/>
  <c r="M302" i="3"/>
  <c r="L303" i="3"/>
  <c r="M303" i="3"/>
  <c r="N303" i="3" s="1"/>
  <c r="L305" i="3"/>
  <c r="N305" i="3" s="1"/>
  <c r="M305" i="3"/>
  <c r="L306" i="3"/>
  <c r="N306" i="3" s="1"/>
  <c r="M306" i="3"/>
  <c r="L307" i="3"/>
  <c r="M307" i="3"/>
  <c r="N307" i="3" s="1"/>
  <c r="L310" i="3"/>
  <c r="N310" i="3" s="1"/>
  <c r="M310" i="3"/>
  <c r="L312" i="3"/>
  <c r="M312" i="3"/>
  <c r="N312" i="3"/>
  <c r="M268" i="3"/>
  <c r="L268" i="3"/>
  <c r="N268" i="3" s="1"/>
  <c r="H258" i="3"/>
  <c r="I258" i="3"/>
  <c r="K258" i="3"/>
  <c r="M258" i="3"/>
  <c r="I255" i="3"/>
  <c r="J255" i="3"/>
  <c r="K255" i="3"/>
  <c r="K256" i="3" s="1"/>
  <c r="L255" i="3"/>
  <c r="M255" i="3"/>
  <c r="N255" i="3"/>
  <c r="I256" i="3"/>
  <c r="M256" i="3"/>
  <c r="I251" i="3"/>
  <c r="K251" i="3"/>
  <c r="M251" i="3"/>
  <c r="I247" i="3"/>
  <c r="J247" i="3"/>
  <c r="J251" i="3" s="1"/>
  <c r="J256" i="3" s="1"/>
  <c r="J258" i="3" s="1"/>
  <c r="K247" i="3"/>
  <c r="M247" i="3"/>
  <c r="I242" i="3"/>
  <c r="J242" i="3"/>
  <c r="K242" i="3"/>
  <c r="M242" i="3"/>
  <c r="I239" i="3"/>
  <c r="J239" i="3"/>
  <c r="K239" i="3"/>
  <c r="L239" i="3"/>
  <c r="M239" i="3"/>
  <c r="N239" i="3"/>
  <c r="I230" i="3"/>
  <c r="J230" i="3"/>
  <c r="K230" i="3"/>
  <c r="L230" i="3"/>
  <c r="M230" i="3"/>
  <c r="N230" i="3"/>
  <c r="I218" i="3"/>
  <c r="J218" i="3"/>
  <c r="K218" i="3"/>
  <c r="L218" i="3"/>
  <c r="M218" i="3"/>
  <c r="N218" i="3"/>
  <c r="L216" i="3"/>
  <c r="N216" i="3" s="1"/>
  <c r="M216" i="3"/>
  <c r="L217" i="3"/>
  <c r="N217" i="3" s="1"/>
  <c r="M217" i="3"/>
  <c r="L219" i="3"/>
  <c r="M219" i="3"/>
  <c r="N219" i="3"/>
  <c r="L220" i="3"/>
  <c r="N220" i="3" s="1"/>
  <c r="M220" i="3"/>
  <c r="L221" i="3"/>
  <c r="N221" i="3" s="1"/>
  <c r="M221" i="3"/>
  <c r="L222" i="3"/>
  <c r="M222" i="3"/>
  <c r="N222" i="3" s="1"/>
  <c r="L223" i="3"/>
  <c r="M223" i="3"/>
  <c r="N223" i="3"/>
  <c r="L224" i="3"/>
  <c r="N224" i="3" s="1"/>
  <c r="M224" i="3"/>
  <c r="L225" i="3"/>
  <c r="N225" i="3" s="1"/>
  <c r="M225" i="3"/>
  <c r="L226" i="3"/>
  <c r="N226" i="3" s="1"/>
  <c r="M226" i="3"/>
  <c r="L227" i="3"/>
  <c r="M227" i="3"/>
  <c r="N227" i="3"/>
  <c r="L228" i="3"/>
  <c r="M228" i="3"/>
  <c r="N228" i="3" s="1"/>
  <c r="L229" i="3"/>
  <c r="N229" i="3" s="1"/>
  <c r="M229" i="3"/>
  <c r="L231" i="3"/>
  <c r="M231" i="3"/>
  <c r="N231" i="3"/>
  <c r="L232" i="3"/>
  <c r="M232" i="3"/>
  <c r="N232" i="3" s="1"/>
  <c r="L233" i="3"/>
  <c r="N233" i="3" s="1"/>
  <c r="M233" i="3"/>
  <c r="L234" i="3"/>
  <c r="M234" i="3"/>
  <c r="N234" i="3" s="1"/>
  <c r="L235" i="3"/>
  <c r="M235" i="3"/>
  <c r="N235" i="3"/>
  <c r="L236" i="3"/>
  <c r="M236" i="3"/>
  <c r="N236" i="3" s="1"/>
  <c r="L237" i="3"/>
  <c r="N237" i="3" s="1"/>
  <c r="M237" i="3"/>
  <c r="L238" i="3"/>
  <c r="N238" i="3" s="1"/>
  <c r="M238" i="3"/>
  <c r="L240" i="3"/>
  <c r="M240" i="3"/>
  <c r="N240" i="3" s="1"/>
  <c r="L241" i="3"/>
  <c r="N241" i="3" s="1"/>
  <c r="N242" i="3" s="1"/>
  <c r="M241" i="3"/>
  <c r="L245" i="3"/>
  <c r="N245" i="3" s="1"/>
  <c r="M245" i="3"/>
  <c r="L246" i="3"/>
  <c r="M246" i="3"/>
  <c r="N246" i="3" s="1"/>
  <c r="L248" i="3"/>
  <c r="N248" i="3" s="1"/>
  <c r="M248" i="3"/>
  <c r="L249" i="3"/>
  <c r="N249" i="3" s="1"/>
  <c r="M249" i="3"/>
  <c r="L250" i="3"/>
  <c r="N250" i="3" s="1"/>
  <c r="M250" i="3"/>
  <c r="L252" i="3"/>
  <c r="M252" i="3"/>
  <c r="N252" i="3" s="1"/>
  <c r="L253" i="3"/>
  <c r="N253" i="3" s="1"/>
  <c r="M253" i="3"/>
  <c r="L254" i="3"/>
  <c r="N254" i="3" s="1"/>
  <c r="M254" i="3"/>
  <c r="L257" i="3"/>
  <c r="N257" i="3" s="1"/>
  <c r="M257" i="3"/>
  <c r="L259" i="3"/>
  <c r="M259" i="3"/>
  <c r="N259" i="3"/>
  <c r="M215" i="3"/>
  <c r="L215" i="3"/>
  <c r="N215" i="3" s="1"/>
  <c r="H205" i="3"/>
  <c r="I205" i="3"/>
  <c r="K205" i="3"/>
  <c r="M205" i="3"/>
  <c r="I203" i="3"/>
  <c r="K203" i="3"/>
  <c r="M203" i="3"/>
  <c r="I202" i="3"/>
  <c r="J202" i="3"/>
  <c r="K202" i="3"/>
  <c r="L202" i="3"/>
  <c r="M202" i="3"/>
  <c r="N202" i="3"/>
  <c r="H198" i="3"/>
  <c r="I198" i="3"/>
  <c r="K198" i="3"/>
  <c r="M198" i="3"/>
  <c r="H194" i="3"/>
  <c r="I194" i="3"/>
  <c r="J194" i="3"/>
  <c r="J198" i="3" s="1"/>
  <c r="J203" i="3" s="1"/>
  <c r="J205" i="3" s="1"/>
  <c r="K194" i="3"/>
  <c r="M194" i="3"/>
  <c r="H189" i="3"/>
  <c r="I189" i="3"/>
  <c r="J189" i="3"/>
  <c r="K189" i="3"/>
  <c r="M189" i="3"/>
  <c r="H186" i="3"/>
  <c r="I186" i="3"/>
  <c r="J186" i="3"/>
  <c r="K186" i="3"/>
  <c r="L186" i="3"/>
  <c r="M186" i="3"/>
  <c r="N186" i="3"/>
  <c r="H177" i="3"/>
  <c r="I177" i="3"/>
  <c r="J177" i="3"/>
  <c r="K177" i="3"/>
  <c r="L177" i="3"/>
  <c r="M177" i="3"/>
  <c r="N177" i="3"/>
  <c r="I165" i="3"/>
  <c r="J165" i="3"/>
  <c r="K165" i="3"/>
  <c r="L165" i="3"/>
  <c r="M165" i="3"/>
  <c r="N165" i="3"/>
  <c r="L166" i="3"/>
  <c r="N166" i="3" s="1"/>
  <c r="M166" i="3"/>
  <c r="L167" i="3"/>
  <c r="N167" i="3" s="1"/>
  <c r="M167" i="3"/>
  <c r="L168" i="3"/>
  <c r="M168" i="3"/>
  <c r="N168" i="3"/>
  <c r="L169" i="3"/>
  <c r="M169" i="3"/>
  <c r="N169" i="3"/>
  <c r="L170" i="3"/>
  <c r="N170" i="3" s="1"/>
  <c r="M170" i="3"/>
  <c r="L171" i="3"/>
  <c r="N171" i="3" s="1"/>
  <c r="M171" i="3"/>
  <c r="L172" i="3"/>
  <c r="M172" i="3"/>
  <c r="N172" i="3"/>
  <c r="L173" i="3"/>
  <c r="M173" i="3"/>
  <c r="N173" i="3"/>
  <c r="L174" i="3"/>
  <c r="N174" i="3" s="1"/>
  <c r="M174" i="3"/>
  <c r="L175" i="3"/>
  <c r="N175" i="3" s="1"/>
  <c r="M175" i="3"/>
  <c r="L176" i="3"/>
  <c r="M176" i="3"/>
  <c r="N176" i="3"/>
  <c r="L178" i="3"/>
  <c r="N178" i="3" s="1"/>
  <c r="M178" i="3"/>
  <c r="L179" i="3"/>
  <c r="N179" i="3" s="1"/>
  <c r="M179" i="3"/>
  <c r="L180" i="3"/>
  <c r="M180" i="3"/>
  <c r="N180" i="3"/>
  <c r="L181" i="3"/>
  <c r="M181" i="3"/>
  <c r="N181" i="3"/>
  <c r="L182" i="3"/>
  <c r="N182" i="3" s="1"/>
  <c r="M182" i="3"/>
  <c r="L183" i="3"/>
  <c r="N183" i="3" s="1"/>
  <c r="M183" i="3"/>
  <c r="L184" i="3"/>
  <c r="M184" i="3"/>
  <c r="N184" i="3"/>
  <c r="L185" i="3"/>
  <c r="M185" i="3"/>
  <c r="N185" i="3"/>
  <c r="L187" i="3"/>
  <c r="N187" i="3" s="1"/>
  <c r="M187" i="3"/>
  <c r="M34" i="3" s="1"/>
  <c r="L188" i="3"/>
  <c r="L189" i="3" s="1"/>
  <c r="M188" i="3"/>
  <c r="M35" i="3" s="1"/>
  <c r="L190" i="3"/>
  <c r="N190" i="3" s="1"/>
  <c r="M190" i="3"/>
  <c r="L191" i="3"/>
  <c r="N191" i="3" s="1"/>
  <c r="M191" i="3"/>
  <c r="L192" i="3"/>
  <c r="L194" i="3" s="1"/>
  <c r="M192" i="3"/>
  <c r="N192" i="3"/>
  <c r="L193" i="3"/>
  <c r="M193" i="3"/>
  <c r="N193" i="3"/>
  <c r="N194" i="3" s="1"/>
  <c r="L195" i="3"/>
  <c r="N195" i="3" s="1"/>
  <c r="M195" i="3"/>
  <c r="L196" i="3"/>
  <c r="M196" i="3"/>
  <c r="N196" i="3"/>
  <c r="L197" i="3"/>
  <c r="M197" i="3"/>
  <c r="N197" i="3"/>
  <c r="L199" i="3"/>
  <c r="N199" i="3" s="1"/>
  <c r="M199" i="3"/>
  <c r="M46" i="3" s="1"/>
  <c r="L200" i="3"/>
  <c r="M200" i="3"/>
  <c r="N200" i="3"/>
  <c r="L201" i="3"/>
  <c r="M201" i="3"/>
  <c r="N201" i="3"/>
  <c r="L204" i="3"/>
  <c r="M204" i="3"/>
  <c r="M51" i="3" s="1"/>
  <c r="N204" i="3"/>
  <c r="L206" i="3"/>
  <c r="N206" i="3" s="1"/>
  <c r="M206" i="3"/>
  <c r="L163" i="3"/>
  <c r="N163" i="3" s="1"/>
  <c r="M163" i="3"/>
  <c r="L164" i="3"/>
  <c r="N164" i="3" s="1"/>
  <c r="M164" i="3"/>
  <c r="M162" i="3"/>
  <c r="L162" i="3"/>
  <c r="N162" i="3" s="1"/>
  <c r="H152" i="3"/>
  <c r="K152" i="3"/>
  <c r="M152" i="3"/>
  <c r="H150" i="3"/>
  <c r="I150" i="3"/>
  <c r="K150" i="3"/>
  <c r="M150" i="3"/>
  <c r="H149" i="3"/>
  <c r="I149" i="3"/>
  <c r="J149" i="3"/>
  <c r="K149" i="3"/>
  <c r="L149" i="3"/>
  <c r="M149" i="3"/>
  <c r="N149" i="3"/>
  <c r="I145" i="3"/>
  <c r="K145" i="3"/>
  <c r="M145" i="3"/>
  <c r="I141" i="3"/>
  <c r="J141" i="3"/>
  <c r="K141" i="3"/>
  <c r="M141" i="3"/>
  <c r="H136" i="3"/>
  <c r="I136" i="3"/>
  <c r="J136" i="3"/>
  <c r="K136" i="3"/>
  <c r="L136" i="3"/>
  <c r="M136" i="3"/>
  <c r="H133" i="3"/>
  <c r="I133" i="3"/>
  <c r="J133" i="3"/>
  <c r="K133" i="3"/>
  <c r="L133" i="3"/>
  <c r="M133" i="3"/>
  <c r="N133" i="3"/>
  <c r="I124" i="3"/>
  <c r="J124" i="3"/>
  <c r="K124" i="3"/>
  <c r="L124" i="3"/>
  <c r="M124" i="3"/>
  <c r="N124" i="3"/>
  <c r="L114" i="3"/>
  <c r="N114" i="3" s="1"/>
  <c r="M114" i="3"/>
  <c r="L115" i="3"/>
  <c r="N115" i="3" s="1"/>
  <c r="M115" i="3"/>
  <c r="L116" i="3"/>
  <c r="M116" i="3"/>
  <c r="N116" i="3" s="1"/>
  <c r="L117" i="3"/>
  <c r="M117" i="3"/>
  <c r="N117" i="3"/>
  <c r="L118" i="3"/>
  <c r="N118" i="3" s="1"/>
  <c r="M118" i="3"/>
  <c r="L119" i="3"/>
  <c r="N119" i="3" s="1"/>
  <c r="M119" i="3"/>
  <c r="L120" i="3"/>
  <c r="M120" i="3"/>
  <c r="N120" i="3" s="1"/>
  <c r="L121" i="3"/>
  <c r="M121" i="3"/>
  <c r="N121" i="3"/>
  <c r="L122" i="3"/>
  <c r="N122" i="3" s="1"/>
  <c r="M122" i="3"/>
  <c r="L123" i="3"/>
  <c r="N123" i="3" s="1"/>
  <c r="M123" i="3"/>
  <c r="L125" i="3"/>
  <c r="M125" i="3"/>
  <c r="N125" i="3"/>
  <c r="L126" i="3"/>
  <c r="N126" i="3" s="1"/>
  <c r="M126" i="3"/>
  <c r="L127" i="3"/>
  <c r="N127" i="3" s="1"/>
  <c r="M127" i="3"/>
  <c r="L128" i="3"/>
  <c r="M128" i="3"/>
  <c r="N128" i="3" s="1"/>
  <c r="L129" i="3"/>
  <c r="M129" i="3"/>
  <c r="N129" i="3"/>
  <c r="L130" i="3"/>
  <c r="N130" i="3" s="1"/>
  <c r="M130" i="3"/>
  <c r="L131" i="3"/>
  <c r="N131" i="3" s="1"/>
  <c r="M131" i="3"/>
  <c r="L132" i="3"/>
  <c r="M132" i="3"/>
  <c r="N132" i="3" s="1"/>
  <c r="L134" i="3"/>
  <c r="N134" i="3" s="1"/>
  <c r="M134" i="3"/>
  <c r="L135" i="3"/>
  <c r="N135" i="3" s="1"/>
  <c r="N136" i="3" s="1"/>
  <c r="M135" i="3"/>
  <c r="L139" i="3"/>
  <c r="N139" i="3" s="1"/>
  <c r="M139" i="3"/>
  <c r="L140" i="3"/>
  <c r="M140" i="3"/>
  <c r="N140" i="3" s="1"/>
  <c r="L142" i="3"/>
  <c r="N142" i="3" s="1"/>
  <c r="M142" i="3"/>
  <c r="L143" i="3"/>
  <c r="M143" i="3"/>
  <c r="L144" i="3"/>
  <c r="M144" i="3"/>
  <c r="N144" i="3" s="1"/>
  <c r="L146" i="3"/>
  <c r="N146" i="3" s="1"/>
  <c r="M146" i="3"/>
  <c r="L147" i="3"/>
  <c r="N147" i="3" s="1"/>
  <c r="M147" i="3"/>
  <c r="L148" i="3"/>
  <c r="M148" i="3"/>
  <c r="N148" i="3" s="1"/>
  <c r="L151" i="3"/>
  <c r="N151" i="3" s="1"/>
  <c r="M151" i="3"/>
  <c r="L153" i="3"/>
  <c r="M153" i="3"/>
  <c r="N153" i="3"/>
  <c r="M113" i="3"/>
  <c r="L113" i="3"/>
  <c r="N113" i="3" s="1"/>
  <c r="I112" i="3"/>
  <c r="J112" i="3"/>
  <c r="K112" i="3"/>
  <c r="L110" i="3"/>
  <c r="N110" i="3" s="1"/>
  <c r="M110" i="3"/>
  <c r="L111" i="3"/>
  <c r="N111" i="3" s="1"/>
  <c r="M111" i="3"/>
  <c r="M109" i="3"/>
  <c r="L109" i="3"/>
  <c r="N109" i="3" s="1"/>
  <c r="M103" i="3"/>
  <c r="L103" i="3"/>
  <c r="N103" i="3" s="1"/>
  <c r="M101" i="3"/>
  <c r="L101" i="3"/>
  <c r="N101" i="3" s="1"/>
  <c r="K102" i="3"/>
  <c r="M102" i="3"/>
  <c r="I100" i="3"/>
  <c r="K100" i="3"/>
  <c r="M100" i="3"/>
  <c r="I99" i="3"/>
  <c r="J99" i="3"/>
  <c r="K99" i="3"/>
  <c r="L99" i="3"/>
  <c r="M99" i="3"/>
  <c r="N99" i="3"/>
  <c r="L97" i="3"/>
  <c r="N97" i="3" s="1"/>
  <c r="M97" i="3"/>
  <c r="L98" i="3"/>
  <c r="N98" i="3" s="1"/>
  <c r="M98" i="3"/>
  <c r="M96" i="3"/>
  <c r="L96" i="3"/>
  <c r="N96" i="3" s="1"/>
  <c r="I95" i="3"/>
  <c r="K95" i="3"/>
  <c r="M95" i="3"/>
  <c r="L90" i="3"/>
  <c r="N90" i="3" s="1"/>
  <c r="M90" i="3"/>
  <c r="L91" i="3"/>
  <c r="N91" i="3" s="1"/>
  <c r="M91" i="3"/>
  <c r="L92" i="3"/>
  <c r="M92" i="3"/>
  <c r="N92" i="3" s="1"/>
  <c r="L93" i="3"/>
  <c r="M93" i="3"/>
  <c r="N93" i="3"/>
  <c r="L94" i="3"/>
  <c r="N94" i="3" s="1"/>
  <c r="M94" i="3"/>
  <c r="M89" i="3"/>
  <c r="L89" i="3"/>
  <c r="N89" i="3" s="1"/>
  <c r="J86" i="3"/>
  <c r="K86" i="3"/>
  <c r="L85" i="3"/>
  <c r="N85" i="3" s="1"/>
  <c r="M85" i="3"/>
  <c r="M84" i="3"/>
  <c r="L84" i="3"/>
  <c r="N84" i="3" s="1"/>
  <c r="J83" i="3"/>
  <c r="K83" i="3"/>
  <c r="L83" i="3"/>
  <c r="L76" i="3"/>
  <c r="N76" i="3" s="1"/>
  <c r="M76" i="3"/>
  <c r="L77" i="3"/>
  <c r="M77" i="3"/>
  <c r="L78" i="3"/>
  <c r="M78" i="3"/>
  <c r="N78" i="3" s="1"/>
  <c r="L79" i="3"/>
  <c r="M79" i="3"/>
  <c r="N79" i="3"/>
  <c r="L80" i="3"/>
  <c r="N80" i="3" s="1"/>
  <c r="M80" i="3"/>
  <c r="L81" i="3"/>
  <c r="N81" i="3" s="1"/>
  <c r="M81" i="3"/>
  <c r="L82" i="3"/>
  <c r="M82" i="3"/>
  <c r="N82" i="3" s="1"/>
  <c r="M75" i="3"/>
  <c r="L75" i="3"/>
  <c r="N75" i="3" s="1"/>
  <c r="I74" i="3"/>
  <c r="J74" i="3"/>
  <c r="K74" i="3"/>
  <c r="M74" i="3"/>
  <c r="L64" i="3"/>
  <c r="M64" i="3"/>
  <c r="N64" i="3"/>
  <c r="L65" i="3"/>
  <c r="L62" i="3" s="1"/>
  <c r="M65" i="3"/>
  <c r="L66" i="3"/>
  <c r="N66" i="3" s="1"/>
  <c r="M66" i="3"/>
  <c r="L67" i="3"/>
  <c r="L68" i="3"/>
  <c r="M68" i="3"/>
  <c r="N68" i="3"/>
  <c r="L69" i="3"/>
  <c r="N69" i="3" s="1"/>
  <c r="M69" i="3"/>
  <c r="L70" i="3"/>
  <c r="N70" i="3" s="1"/>
  <c r="M70" i="3"/>
  <c r="L71" i="3"/>
  <c r="M71" i="3"/>
  <c r="N71" i="3"/>
  <c r="L72" i="3"/>
  <c r="M72" i="3"/>
  <c r="N72" i="3"/>
  <c r="L73" i="3"/>
  <c r="N73" i="3" s="1"/>
  <c r="M73" i="3"/>
  <c r="M63" i="3"/>
  <c r="L63" i="3"/>
  <c r="N63" i="3" s="1"/>
  <c r="J62" i="3"/>
  <c r="K62" i="3"/>
  <c r="G62" i="3"/>
  <c r="L60" i="3"/>
  <c r="N60" i="3" s="1"/>
  <c r="M60" i="3"/>
  <c r="L61" i="3"/>
  <c r="N61" i="3" s="1"/>
  <c r="M61" i="3"/>
  <c r="N59" i="3"/>
  <c r="M59" i="3"/>
  <c r="L59" i="3"/>
  <c r="N688" i="3"/>
  <c r="L687" i="3"/>
  <c r="J687" i="3"/>
  <c r="N636" i="3"/>
  <c r="L635" i="3"/>
  <c r="J635" i="3"/>
  <c r="N584" i="3"/>
  <c r="L583" i="3"/>
  <c r="J583" i="3"/>
  <c r="N529" i="3"/>
  <c r="L528" i="3"/>
  <c r="J528" i="3"/>
  <c r="N476" i="3"/>
  <c r="L475" i="3"/>
  <c r="J475" i="3"/>
  <c r="N423" i="3"/>
  <c r="L422" i="3"/>
  <c r="J422" i="3"/>
  <c r="N370" i="3"/>
  <c r="L369" i="3"/>
  <c r="J369" i="3"/>
  <c r="L316" i="3"/>
  <c r="J316" i="3"/>
  <c r="L263" i="3"/>
  <c r="J263" i="3"/>
  <c r="L210" i="3"/>
  <c r="J210" i="3"/>
  <c r="L157" i="3"/>
  <c r="J157" i="3"/>
  <c r="M104" i="3"/>
  <c r="L104" i="3"/>
  <c r="J104" i="3"/>
  <c r="N55" i="3"/>
  <c r="L54" i="3"/>
  <c r="J54" i="3"/>
  <c r="K35" i="3"/>
  <c r="K34" i="3"/>
  <c r="J34" i="3"/>
  <c r="J26" i="3"/>
  <c r="K26" i="3"/>
  <c r="J27" i="3"/>
  <c r="K27" i="3"/>
  <c r="J28" i="3"/>
  <c r="K28" i="3"/>
  <c r="J29" i="3"/>
  <c r="K29" i="3"/>
  <c r="J30" i="3"/>
  <c r="K30" i="3"/>
  <c r="J31" i="3"/>
  <c r="K31" i="3"/>
  <c r="J32" i="3"/>
  <c r="K32" i="3"/>
  <c r="K25" i="3"/>
  <c r="J25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2" i="3"/>
  <c r="K22" i="3"/>
  <c r="J23" i="3"/>
  <c r="K23" i="3"/>
  <c r="K13" i="3"/>
  <c r="J13" i="3"/>
  <c r="J10" i="3"/>
  <c r="K10" i="3"/>
  <c r="J11" i="3"/>
  <c r="K11" i="3"/>
  <c r="K9" i="3"/>
  <c r="J9" i="3"/>
  <c r="N9" i="3"/>
  <c r="K39" i="3"/>
  <c r="K40" i="3"/>
  <c r="J42" i="3"/>
  <c r="K42" i="3"/>
  <c r="J43" i="3"/>
  <c r="K43" i="3"/>
  <c r="J44" i="3"/>
  <c r="K44" i="3"/>
  <c r="J46" i="3"/>
  <c r="K46" i="3"/>
  <c r="L46" i="3"/>
  <c r="J47" i="3"/>
  <c r="K47" i="3"/>
  <c r="J48" i="3"/>
  <c r="K48" i="3"/>
  <c r="J51" i="3"/>
  <c r="K51" i="3"/>
  <c r="I564" i="3"/>
  <c r="I40" i="3"/>
  <c r="I566" i="3"/>
  <c r="G717" i="3"/>
  <c r="I717" i="3"/>
  <c r="H717" i="3"/>
  <c r="G665" i="3"/>
  <c r="I665" i="3"/>
  <c r="H665" i="3"/>
  <c r="G613" i="3"/>
  <c r="I613" i="3"/>
  <c r="H613" i="3"/>
  <c r="G558" i="3"/>
  <c r="I558" i="3"/>
  <c r="H558" i="3"/>
  <c r="G505" i="3"/>
  <c r="I505" i="3"/>
  <c r="H505" i="3"/>
  <c r="G452" i="3"/>
  <c r="I452" i="3"/>
  <c r="H452" i="3"/>
  <c r="G399" i="3"/>
  <c r="I399" i="3"/>
  <c r="H399" i="3"/>
  <c r="G347" i="3"/>
  <c r="G346" i="3"/>
  <c r="I346" i="3"/>
  <c r="G293" i="3"/>
  <c r="I293" i="3"/>
  <c r="H293" i="3"/>
  <c r="G240" i="3"/>
  <c r="I240" i="3"/>
  <c r="H240" i="3"/>
  <c r="G187" i="3"/>
  <c r="I187" i="3"/>
  <c r="H187" i="3"/>
  <c r="G134" i="3"/>
  <c r="I134" i="3"/>
  <c r="H134" i="3"/>
  <c r="G84" i="3"/>
  <c r="I84" i="3"/>
  <c r="H84" i="3"/>
  <c r="B34" i="3"/>
  <c r="C34" i="3"/>
  <c r="D34" i="3"/>
  <c r="E34" i="3"/>
  <c r="F34" i="3"/>
  <c r="H34" i="3"/>
  <c r="I34" i="3"/>
  <c r="G34" i="3"/>
  <c r="H736" i="3"/>
  <c r="G736" i="3"/>
  <c r="H734" i="3"/>
  <c r="G734" i="3"/>
  <c r="G730" i="3"/>
  <c r="H730" i="3"/>
  <c r="G731" i="3"/>
  <c r="H731" i="3"/>
  <c r="H729" i="3"/>
  <c r="G729" i="3"/>
  <c r="G726" i="3"/>
  <c r="H726" i="3"/>
  <c r="G727" i="3"/>
  <c r="H727" i="3"/>
  <c r="H725" i="3"/>
  <c r="G725" i="3"/>
  <c r="G723" i="3"/>
  <c r="H723" i="3"/>
  <c r="H722" i="3"/>
  <c r="G722" i="3"/>
  <c r="H718" i="3"/>
  <c r="G718" i="3"/>
  <c r="G715" i="3"/>
  <c r="H715" i="3"/>
  <c r="G709" i="3"/>
  <c r="H709" i="3"/>
  <c r="G710" i="3"/>
  <c r="H710" i="3"/>
  <c r="G711" i="3"/>
  <c r="H711" i="3"/>
  <c r="I711" i="3"/>
  <c r="G712" i="3"/>
  <c r="H712" i="3"/>
  <c r="G713" i="3"/>
  <c r="H713" i="3"/>
  <c r="I713" i="3"/>
  <c r="G714" i="3"/>
  <c r="H714" i="3"/>
  <c r="H708" i="3"/>
  <c r="G708" i="3"/>
  <c r="I708" i="3"/>
  <c r="G697" i="3"/>
  <c r="H697" i="3"/>
  <c r="G698" i="3"/>
  <c r="H698" i="3"/>
  <c r="I698" i="3"/>
  <c r="G699" i="3"/>
  <c r="G700" i="3"/>
  <c r="H700" i="3"/>
  <c r="I700" i="3"/>
  <c r="G701" i="3"/>
  <c r="H701" i="3"/>
  <c r="G702" i="3"/>
  <c r="H702" i="3"/>
  <c r="I702" i="3"/>
  <c r="G703" i="3"/>
  <c r="H703" i="3"/>
  <c r="G704" i="3"/>
  <c r="H704" i="3"/>
  <c r="I704" i="3"/>
  <c r="G705" i="3"/>
  <c r="H705" i="3"/>
  <c r="G706" i="3"/>
  <c r="H706" i="3"/>
  <c r="H696" i="3"/>
  <c r="G696" i="3"/>
  <c r="G693" i="3"/>
  <c r="H693" i="3"/>
  <c r="I693" i="3"/>
  <c r="G694" i="3"/>
  <c r="H694" i="3"/>
  <c r="H692" i="3"/>
  <c r="G692" i="3"/>
  <c r="I692" i="3"/>
  <c r="H684" i="3"/>
  <c r="G684" i="3"/>
  <c r="G632" i="3"/>
  <c r="H682" i="3"/>
  <c r="G682" i="3"/>
  <c r="G678" i="3"/>
  <c r="H678" i="3"/>
  <c r="G679" i="3"/>
  <c r="H679" i="3"/>
  <c r="H677" i="3"/>
  <c r="G677" i="3"/>
  <c r="I677" i="3"/>
  <c r="G674" i="3"/>
  <c r="H674" i="3"/>
  <c r="G675" i="3"/>
  <c r="H675" i="3"/>
  <c r="H673" i="3"/>
  <c r="G673" i="3"/>
  <c r="G671" i="3"/>
  <c r="H671" i="3"/>
  <c r="H670" i="3"/>
  <c r="G670" i="3"/>
  <c r="H666" i="3"/>
  <c r="G666" i="3"/>
  <c r="I666" i="3"/>
  <c r="G657" i="3"/>
  <c r="H657" i="3"/>
  <c r="G658" i="3"/>
  <c r="H658" i="3"/>
  <c r="G659" i="3"/>
  <c r="H659" i="3"/>
  <c r="G660" i="3"/>
  <c r="H660" i="3"/>
  <c r="I660" i="3"/>
  <c r="G661" i="3"/>
  <c r="H661" i="3"/>
  <c r="G662" i="3"/>
  <c r="H662" i="3"/>
  <c r="I662" i="3"/>
  <c r="G663" i="3"/>
  <c r="H663" i="3"/>
  <c r="H656" i="3"/>
  <c r="G656" i="3"/>
  <c r="G645" i="3"/>
  <c r="H645" i="3"/>
  <c r="G646" i="3"/>
  <c r="H646" i="3"/>
  <c r="G647" i="3"/>
  <c r="H647" i="3"/>
  <c r="G648" i="3"/>
  <c r="H648" i="3"/>
  <c r="G649" i="3"/>
  <c r="H649" i="3"/>
  <c r="G650" i="3"/>
  <c r="H650" i="3"/>
  <c r="G651" i="3"/>
  <c r="H651" i="3"/>
  <c r="G652" i="3"/>
  <c r="H652" i="3"/>
  <c r="G653" i="3"/>
  <c r="H653" i="3"/>
  <c r="G654" i="3"/>
  <c r="H654" i="3"/>
  <c r="H644" i="3"/>
  <c r="G644" i="3"/>
  <c r="G641" i="3"/>
  <c r="H641" i="3"/>
  <c r="G642" i="3"/>
  <c r="H642" i="3"/>
  <c r="H640" i="3"/>
  <c r="G640" i="3"/>
  <c r="H632" i="3"/>
  <c r="H630" i="3"/>
  <c r="G630" i="3"/>
  <c r="G626" i="3"/>
  <c r="H626" i="3"/>
  <c r="G627" i="3"/>
  <c r="H627" i="3"/>
  <c r="H625" i="3"/>
  <c r="G625" i="3"/>
  <c r="G622" i="3"/>
  <c r="H622" i="3"/>
  <c r="G623" i="3"/>
  <c r="H623" i="3"/>
  <c r="H621" i="3"/>
  <c r="G621" i="3"/>
  <c r="G619" i="3"/>
  <c r="H619" i="3"/>
  <c r="H618" i="3"/>
  <c r="G618" i="3"/>
  <c r="H614" i="3"/>
  <c r="G614" i="3"/>
  <c r="G605" i="3"/>
  <c r="H605" i="3"/>
  <c r="G606" i="3"/>
  <c r="H606" i="3"/>
  <c r="G607" i="3"/>
  <c r="H607" i="3"/>
  <c r="G608" i="3"/>
  <c r="H608" i="3"/>
  <c r="G609" i="3"/>
  <c r="H609" i="3"/>
  <c r="G610" i="3"/>
  <c r="H610" i="3"/>
  <c r="G611" i="3"/>
  <c r="H611" i="3"/>
  <c r="H604" i="3"/>
  <c r="G604" i="3"/>
  <c r="G593" i="3"/>
  <c r="H593" i="3"/>
  <c r="G594" i="3"/>
  <c r="H594" i="3"/>
  <c r="G595" i="3"/>
  <c r="H595" i="3"/>
  <c r="G596" i="3"/>
  <c r="H596" i="3"/>
  <c r="G597" i="3"/>
  <c r="H597" i="3"/>
  <c r="G598" i="3"/>
  <c r="H598" i="3"/>
  <c r="G599" i="3"/>
  <c r="H599" i="3"/>
  <c r="G600" i="3"/>
  <c r="H600" i="3"/>
  <c r="G601" i="3"/>
  <c r="H601" i="3"/>
  <c r="G602" i="3"/>
  <c r="H602" i="3"/>
  <c r="H592" i="3"/>
  <c r="G592" i="3"/>
  <c r="G589" i="3"/>
  <c r="H589" i="3"/>
  <c r="G590" i="3"/>
  <c r="H590" i="3"/>
  <c r="H588" i="3"/>
  <c r="G588" i="3"/>
  <c r="F591" i="3"/>
  <c r="H577" i="3"/>
  <c r="G577" i="3"/>
  <c r="H575" i="3"/>
  <c r="G575" i="3"/>
  <c r="G571" i="3"/>
  <c r="H571" i="3"/>
  <c r="G572" i="3"/>
  <c r="H572" i="3"/>
  <c r="H570" i="3"/>
  <c r="G570" i="3"/>
  <c r="G567" i="3"/>
  <c r="H567" i="3"/>
  <c r="G568" i="3"/>
  <c r="H568" i="3"/>
  <c r="H566" i="3"/>
  <c r="G566" i="3"/>
  <c r="G564" i="3"/>
  <c r="H564" i="3"/>
  <c r="H563" i="3"/>
  <c r="G563" i="3"/>
  <c r="H559" i="3"/>
  <c r="G559" i="3"/>
  <c r="G550" i="3"/>
  <c r="H550" i="3"/>
  <c r="G551" i="3"/>
  <c r="H551" i="3"/>
  <c r="G552" i="3"/>
  <c r="H552" i="3"/>
  <c r="G553" i="3"/>
  <c r="H553" i="3"/>
  <c r="G554" i="3"/>
  <c r="H554" i="3"/>
  <c r="G555" i="3"/>
  <c r="H555" i="3"/>
  <c r="G556" i="3"/>
  <c r="H556" i="3"/>
  <c r="H549" i="3"/>
  <c r="G549" i="3"/>
  <c r="G538" i="3"/>
  <c r="H538" i="3"/>
  <c r="G539" i="3"/>
  <c r="H539" i="3"/>
  <c r="G540" i="3"/>
  <c r="H540" i="3"/>
  <c r="G541" i="3"/>
  <c r="H541" i="3"/>
  <c r="G542" i="3"/>
  <c r="H542" i="3"/>
  <c r="G543" i="3"/>
  <c r="H543" i="3"/>
  <c r="G544" i="3"/>
  <c r="H544" i="3"/>
  <c r="G545" i="3"/>
  <c r="H545" i="3"/>
  <c r="G546" i="3"/>
  <c r="H546" i="3"/>
  <c r="G547" i="3"/>
  <c r="H547" i="3"/>
  <c r="H537" i="3"/>
  <c r="G537" i="3"/>
  <c r="G534" i="3"/>
  <c r="H534" i="3"/>
  <c r="G535" i="3"/>
  <c r="H535" i="3"/>
  <c r="H533" i="3"/>
  <c r="G533" i="3"/>
  <c r="H524" i="3"/>
  <c r="G524" i="3"/>
  <c r="H522" i="3"/>
  <c r="G522" i="3"/>
  <c r="G518" i="3"/>
  <c r="H518" i="3"/>
  <c r="G519" i="3"/>
  <c r="H519" i="3"/>
  <c r="H517" i="3"/>
  <c r="G517" i="3"/>
  <c r="G515" i="3"/>
  <c r="H515" i="3"/>
  <c r="H514" i="3"/>
  <c r="G514" i="3"/>
  <c r="H513" i="3"/>
  <c r="G513" i="3"/>
  <c r="G511" i="3"/>
  <c r="H511" i="3"/>
  <c r="H510" i="3"/>
  <c r="G510" i="3"/>
  <c r="H506" i="3"/>
  <c r="G506" i="3"/>
  <c r="G497" i="3"/>
  <c r="H497" i="3"/>
  <c r="G498" i="3"/>
  <c r="H498" i="3"/>
  <c r="G499" i="3"/>
  <c r="H499" i="3"/>
  <c r="G500" i="3"/>
  <c r="H500" i="3"/>
  <c r="G501" i="3"/>
  <c r="H501" i="3"/>
  <c r="G502" i="3"/>
  <c r="H502" i="3"/>
  <c r="G503" i="3"/>
  <c r="H503" i="3"/>
  <c r="H496" i="3"/>
  <c r="G496" i="3"/>
  <c r="G485" i="3"/>
  <c r="H485" i="3"/>
  <c r="G486" i="3"/>
  <c r="H486" i="3"/>
  <c r="G487" i="3"/>
  <c r="H487" i="3"/>
  <c r="G488" i="3"/>
  <c r="H488" i="3"/>
  <c r="G489" i="3"/>
  <c r="H489" i="3"/>
  <c r="G490" i="3"/>
  <c r="H490" i="3"/>
  <c r="G491" i="3"/>
  <c r="H491" i="3"/>
  <c r="G492" i="3"/>
  <c r="H492" i="3"/>
  <c r="G493" i="3"/>
  <c r="H493" i="3"/>
  <c r="G494" i="3"/>
  <c r="H494" i="3"/>
  <c r="H484" i="3"/>
  <c r="G484" i="3"/>
  <c r="G481" i="3"/>
  <c r="H481" i="3"/>
  <c r="G482" i="3"/>
  <c r="H482" i="3"/>
  <c r="H480" i="3"/>
  <c r="G480" i="3"/>
  <c r="H471" i="3"/>
  <c r="G471" i="3"/>
  <c r="H469" i="3"/>
  <c r="G469" i="3"/>
  <c r="G465" i="3"/>
  <c r="H465" i="3"/>
  <c r="G466" i="3"/>
  <c r="H466" i="3"/>
  <c r="H464" i="3"/>
  <c r="G464" i="3"/>
  <c r="G461" i="3"/>
  <c r="H461" i="3"/>
  <c r="G462" i="3"/>
  <c r="H462" i="3"/>
  <c r="H460" i="3"/>
  <c r="G460" i="3"/>
  <c r="G458" i="3"/>
  <c r="H458" i="3"/>
  <c r="H457" i="3"/>
  <c r="G457" i="3"/>
  <c r="H453" i="3"/>
  <c r="G453" i="3"/>
  <c r="G444" i="3"/>
  <c r="H444" i="3"/>
  <c r="G445" i="3"/>
  <c r="H445" i="3"/>
  <c r="G446" i="3"/>
  <c r="H446" i="3"/>
  <c r="G447" i="3"/>
  <c r="H447" i="3"/>
  <c r="G448" i="3"/>
  <c r="H448" i="3"/>
  <c r="G449" i="3"/>
  <c r="H449" i="3"/>
  <c r="G450" i="3"/>
  <c r="H450" i="3"/>
  <c r="H443" i="3"/>
  <c r="G443" i="3"/>
  <c r="G432" i="3"/>
  <c r="H432" i="3"/>
  <c r="G433" i="3"/>
  <c r="H433" i="3"/>
  <c r="G434" i="3"/>
  <c r="H434" i="3"/>
  <c r="G435" i="3"/>
  <c r="H435" i="3"/>
  <c r="G436" i="3"/>
  <c r="H436" i="3"/>
  <c r="G437" i="3"/>
  <c r="H437" i="3"/>
  <c r="G438" i="3"/>
  <c r="H438" i="3"/>
  <c r="G439" i="3"/>
  <c r="H439" i="3"/>
  <c r="G440" i="3"/>
  <c r="H440" i="3"/>
  <c r="G441" i="3"/>
  <c r="H441" i="3"/>
  <c r="H431" i="3"/>
  <c r="G431" i="3"/>
  <c r="G428" i="3"/>
  <c r="H428" i="3"/>
  <c r="G429" i="3"/>
  <c r="H429" i="3"/>
  <c r="H427" i="3"/>
  <c r="G427" i="3"/>
  <c r="H418" i="3"/>
  <c r="G418" i="3"/>
  <c r="G412" i="3"/>
  <c r="H412" i="3"/>
  <c r="G413" i="3"/>
  <c r="H413" i="3"/>
  <c r="H411" i="3"/>
  <c r="G411" i="3"/>
  <c r="G408" i="3"/>
  <c r="H408" i="3"/>
  <c r="G409" i="3"/>
  <c r="H409" i="3"/>
  <c r="H407" i="3"/>
  <c r="G407" i="3"/>
  <c r="G405" i="3"/>
  <c r="H405" i="3"/>
  <c r="H404" i="3"/>
  <c r="G404" i="3"/>
  <c r="H400" i="3"/>
  <c r="G400" i="3"/>
  <c r="G391" i="3"/>
  <c r="H391" i="3"/>
  <c r="G392" i="3"/>
  <c r="H392" i="3"/>
  <c r="G393" i="3"/>
  <c r="H393" i="3"/>
  <c r="G394" i="3"/>
  <c r="H394" i="3"/>
  <c r="G395" i="3"/>
  <c r="H395" i="3"/>
  <c r="G396" i="3"/>
  <c r="H396" i="3"/>
  <c r="G397" i="3"/>
  <c r="H397" i="3"/>
  <c r="H390" i="3"/>
  <c r="G390" i="3"/>
  <c r="G381" i="3"/>
  <c r="H381" i="3"/>
  <c r="G382" i="3"/>
  <c r="H382" i="3"/>
  <c r="G383" i="3"/>
  <c r="H383" i="3"/>
  <c r="G384" i="3"/>
  <c r="H384" i="3"/>
  <c r="G385" i="3"/>
  <c r="H385" i="3"/>
  <c r="G386" i="3"/>
  <c r="H386" i="3"/>
  <c r="G387" i="3"/>
  <c r="H387" i="3"/>
  <c r="G388" i="3"/>
  <c r="H388" i="3"/>
  <c r="H380" i="3"/>
  <c r="G380" i="3"/>
  <c r="H379" i="3"/>
  <c r="G379" i="3"/>
  <c r="H378" i="3"/>
  <c r="G378" i="3"/>
  <c r="G375" i="3"/>
  <c r="H375" i="3"/>
  <c r="G376" i="3"/>
  <c r="H376" i="3"/>
  <c r="H374" i="3"/>
  <c r="G374" i="3"/>
  <c r="H365" i="3"/>
  <c r="G365" i="3"/>
  <c r="H363" i="3"/>
  <c r="G363" i="3"/>
  <c r="G359" i="3"/>
  <c r="H359" i="3"/>
  <c r="G360" i="3"/>
  <c r="H360" i="3"/>
  <c r="H358" i="3"/>
  <c r="G358" i="3"/>
  <c r="G355" i="3"/>
  <c r="H355" i="3"/>
  <c r="G356" i="3"/>
  <c r="H356" i="3"/>
  <c r="H354" i="3"/>
  <c r="G354" i="3"/>
  <c r="G351" i="3"/>
  <c r="H351" i="3"/>
  <c r="G352" i="3"/>
  <c r="H352" i="3"/>
  <c r="G338" i="3"/>
  <c r="H338" i="3"/>
  <c r="G339" i="3"/>
  <c r="H339" i="3"/>
  <c r="G340" i="3"/>
  <c r="H340" i="3"/>
  <c r="G341" i="3"/>
  <c r="H341" i="3"/>
  <c r="G342" i="3"/>
  <c r="H342" i="3"/>
  <c r="G343" i="3"/>
  <c r="H343" i="3"/>
  <c r="G344" i="3"/>
  <c r="H344" i="3"/>
  <c r="H337" i="3"/>
  <c r="G337" i="3"/>
  <c r="G326" i="3"/>
  <c r="H326" i="3"/>
  <c r="G327" i="3"/>
  <c r="H327" i="3"/>
  <c r="G328" i="3"/>
  <c r="H328" i="3"/>
  <c r="G329" i="3"/>
  <c r="H329" i="3"/>
  <c r="G330" i="3"/>
  <c r="H330" i="3"/>
  <c r="G331" i="3"/>
  <c r="H331" i="3"/>
  <c r="G332" i="3"/>
  <c r="H332" i="3"/>
  <c r="G333" i="3"/>
  <c r="H333" i="3"/>
  <c r="G334" i="3"/>
  <c r="H334" i="3"/>
  <c r="G335" i="3"/>
  <c r="H335" i="3"/>
  <c r="H325" i="3"/>
  <c r="G325" i="3"/>
  <c r="G321" i="3"/>
  <c r="H321" i="3"/>
  <c r="G322" i="3"/>
  <c r="H322" i="3"/>
  <c r="G323" i="3"/>
  <c r="H323" i="3"/>
  <c r="H312" i="3"/>
  <c r="G312" i="3"/>
  <c r="G306" i="3"/>
  <c r="H306" i="3"/>
  <c r="G307" i="3"/>
  <c r="H307" i="3"/>
  <c r="H305" i="3"/>
  <c r="G305" i="3"/>
  <c r="G302" i="3"/>
  <c r="H302" i="3"/>
  <c r="G303" i="3"/>
  <c r="H303" i="3"/>
  <c r="H301" i="3"/>
  <c r="G301" i="3"/>
  <c r="G297" i="3"/>
  <c r="H297" i="3"/>
  <c r="G298" i="3"/>
  <c r="H298" i="3"/>
  <c r="G299" i="3"/>
  <c r="H299" i="3"/>
  <c r="H296" i="3"/>
  <c r="G296" i="3"/>
  <c r="H294" i="3"/>
  <c r="G294" i="3"/>
  <c r="G285" i="3"/>
  <c r="H285" i="3"/>
  <c r="G286" i="3"/>
  <c r="H286" i="3"/>
  <c r="G287" i="3"/>
  <c r="H287" i="3"/>
  <c r="G288" i="3"/>
  <c r="H288" i="3"/>
  <c r="G289" i="3"/>
  <c r="H289" i="3"/>
  <c r="G290" i="3"/>
  <c r="H290" i="3"/>
  <c r="G291" i="3"/>
  <c r="H291" i="3"/>
  <c r="H284" i="3"/>
  <c r="G284" i="3"/>
  <c r="G275" i="3"/>
  <c r="H275" i="3"/>
  <c r="G276" i="3"/>
  <c r="H276" i="3"/>
  <c r="G277" i="3"/>
  <c r="H277" i="3"/>
  <c r="G278" i="3"/>
  <c r="H278" i="3"/>
  <c r="G279" i="3"/>
  <c r="H279" i="3"/>
  <c r="G280" i="3"/>
  <c r="H280" i="3"/>
  <c r="G281" i="3"/>
  <c r="H281" i="3"/>
  <c r="G282" i="3"/>
  <c r="H282" i="3"/>
  <c r="I282" i="3"/>
  <c r="H274" i="3"/>
  <c r="G274" i="3"/>
  <c r="H273" i="3"/>
  <c r="G273" i="3"/>
  <c r="H272" i="3"/>
  <c r="G272" i="3"/>
  <c r="G269" i="3"/>
  <c r="H269" i="3"/>
  <c r="G270" i="3"/>
  <c r="H270" i="3"/>
  <c r="H268" i="3"/>
  <c r="G268" i="3"/>
  <c r="H259" i="3"/>
  <c r="G259" i="3"/>
  <c r="H257" i="3"/>
  <c r="G257" i="3"/>
  <c r="I257" i="3"/>
  <c r="G253" i="3"/>
  <c r="H253" i="3"/>
  <c r="G254" i="3"/>
  <c r="H254" i="3"/>
  <c r="H252" i="3"/>
  <c r="G252" i="3"/>
  <c r="G249" i="3"/>
  <c r="H249" i="3"/>
  <c r="G250" i="3"/>
  <c r="H250" i="3"/>
  <c r="H248" i="3"/>
  <c r="G248" i="3"/>
  <c r="G246" i="3"/>
  <c r="H246" i="3"/>
  <c r="H245" i="3"/>
  <c r="G245" i="3"/>
  <c r="H241" i="3"/>
  <c r="G241" i="3"/>
  <c r="G232" i="3"/>
  <c r="H232" i="3"/>
  <c r="G233" i="3"/>
  <c r="H233" i="3"/>
  <c r="G234" i="3"/>
  <c r="H234" i="3"/>
  <c r="G235" i="3"/>
  <c r="H235" i="3"/>
  <c r="G236" i="3"/>
  <c r="H236" i="3"/>
  <c r="G237" i="3"/>
  <c r="H237" i="3"/>
  <c r="G238" i="3"/>
  <c r="H238" i="3"/>
  <c r="H231" i="3"/>
  <c r="G231" i="3"/>
  <c r="G220" i="3"/>
  <c r="H220" i="3"/>
  <c r="G221" i="3"/>
  <c r="H221" i="3"/>
  <c r="G222" i="3"/>
  <c r="H222" i="3"/>
  <c r="G223" i="3"/>
  <c r="H223" i="3"/>
  <c r="G224" i="3"/>
  <c r="H224" i="3"/>
  <c r="G225" i="3"/>
  <c r="H225" i="3"/>
  <c r="G226" i="3"/>
  <c r="H226" i="3"/>
  <c r="G227" i="3"/>
  <c r="H227" i="3"/>
  <c r="G228" i="3"/>
  <c r="H228" i="3"/>
  <c r="G229" i="3"/>
  <c r="H229" i="3"/>
  <c r="H219" i="3"/>
  <c r="G219" i="3"/>
  <c r="G216" i="3"/>
  <c r="H216" i="3"/>
  <c r="G217" i="3"/>
  <c r="H217" i="3"/>
  <c r="H215" i="3"/>
  <c r="G215" i="3"/>
  <c r="H204" i="3"/>
  <c r="G204" i="3"/>
  <c r="G200" i="3"/>
  <c r="H200" i="3"/>
  <c r="G201" i="3"/>
  <c r="H201" i="3"/>
  <c r="H199" i="3"/>
  <c r="G199" i="3"/>
  <c r="G196" i="3"/>
  <c r="H196" i="3"/>
  <c r="G197" i="3"/>
  <c r="H197" i="3"/>
  <c r="H195" i="3"/>
  <c r="G195" i="3"/>
  <c r="G193" i="3"/>
  <c r="H193" i="3"/>
  <c r="H192" i="3"/>
  <c r="G192" i="3"/>
  <c r="H188" i="3"/>
  <c r="G188" i="3"/>
  <c r="G179" i="3"/>
  <c r="H179" i="3"/>
  <c r="G180" i="3"/>
  <c r="H180" i="3"/>
  <c r="G181" i="3"/>
  <c r="H181" i="3"/>
  <c r="G182" i="3"/>
  <c r="H182" i="3"/>
  <c r="G183" i="3"/>
  <c r="H183" i="3"/>
  <c r="G184" i="3"/>
  <c r="H184" i="3"/>
  <c r="G185" i="3"/>
  <c r="H185" i="3"/>
  <c r="H178" i="3"/>
  <c r="G178" i="3"/>
  <c r="G167" i="3"/>
  <c r="H167" i="3"/>
  <c r="G168" i="3"/>
  <c r="H168" i="3"/>
  <c r="G169" i="3"/>
  <c r="H169" i="3"/>
  <c r="G170" i="3"/>
  <c r="H170" i="3"/>
  <c r="G171" i="3"/>
  <c r="H171" i="3"/>
  <c r="G172" i="3"/>
  <c r="H172" i="3"/>
  <c r="G173" i="3"/>
  <c r="H173" i="3"/>
  <c r="G174" i="3"/>
  <c r="H174" i="3"/>
  <c r="G175" i="3"/>
  <c r="H175" i="3"/>
  <c r="G176" i="3"/>
  <c r="H176" i="3"/>
  <c r="H166" i="3"/>
  <c r="G166" i="3"/>
  <c r="G163" i="3"/>
  <c r="H163" i="3"/>
  <c r="G164" i="3"/>
  <c r="H164" i="3"/>
  <c r="H162" i="3"/>
  <c r="G162" i="3"/>
  <c r="H151" i="3"/>
  <c r="G151" i="3"/>
  <c r="I151" i="3"/>
  <c r="G147" i="3"/>
  <c r="H147" i="3"/>
  <c r="G148" i="3"/>
  <c r="H148" i="3"/>
  <c r="I148" i="3"/>
  <c r="H146" i="3"/>
  <c r="G146" i="3"/>
  <c r="G143" i="3"/>
  <c r="H143" i="3"/>
  <c r="G144" i="3"/>
  <c r="H144" i="3"/>
  <c r="H142" i="3"/>
  <c r="G142" i="3"/>
  <c r="I142" i="3"/>
  <c r="G140" i="3"/>
  <c r="H140" i="3"/>
  <c r="H139" i="3"/>
  <c r="G139" i="3"/>
  <c r="I139" i="3"/>
  <c r="H135" i="3"/>
  <c r="G135" i="3"/>
  <c r="G126" i="3"/>
  <c r="H126" i="3"/>
  <c r="G127" i="3"/>
  <c r="H127" i="3"/>
  <c r="G128" i="3"/>
  <c r="H128" i="3"/>
  <c r="G129" i="3"/>
  <c r="H129" i="3"/>
  <c r="G130" i="3"/>
  <c r="H130" i="3"/>
  <c r="G131" i="3"/>
  <c r="H131" i="3"/>
  <c r="G132" i="3"/>
  <c r="H132" i="3"/>
  <c r="H125" i="3"/>
  <c r="G125" i="3"/>
  <c r="G117" i="3"/>
  <c r="H117" i="3"/>
  <c r="I117" i="3"/>
  <c r="G118" i="3"/>
  <c r="H118" i="3"/>
  <c r="G119" i="3"/>
  <c r="H119" i="3"/>
  <c r="G120" i="3"/>
  <c r="H120" i="3"/>
  <c r="G121" i="3"/>
  <c r="H121" i="3"/>
  <c r="I121" i="3"/>
  <c r="G122" i="3"/>
  <c r="H122" i="3"/>
  <c r="G123" i="3"/>
  <c r="H123" i="3"/>
  <c r="H116" i="3"/>
  <c r="G116" i="3"/>
  <c r="H115" i="3"/>
  <c r="G115" i="3"/>
  <c r="I115" i="3"/>
  <c r="H114" i="3"/>
  <c r="G114" i="3"/>
  <c r="G110" i="3"/>
  <c r="H110" i="3"/>
  <c r="G111" i="3"/>
  <c r="H111" i="3"/>
  <c r="H109" i="3"/>
  <c r="G109" i="3"/>
  <c r="G97" i="3"/>
  <c r="H97" i="3"/>
  <c r="G98" i="3"/>
  <c r="H98" i="3"/>
  <c r="H96" i="3"/>
  <c r="G96" i="3"/>
  <c r="G93" i="3"/>
  <c r="H93" i="3"/>
  <c r="G94" i="3"/>
  <c r="H94" i="3"/>
  <c r="H92" i="3"/>
  <c r="G92" i="3"/>
  <c r="H90" i="3"/>
  <c r="G90" i="3"/>
  <c r="H89" i="3"/>
  <c r="G89" i="3"/>
  <c r="H85" i="3"/>
  <c r="G85" i="3"/>
  <c r="G77" i="3"/>
  <c r="H77" i="3"/>
  <c r="G78" i="3"/>
  <c r="H78" i="3"/>
  <c r="G79" i="3"/>
  <c r="H79" i="3"/>
  <c r="G80" i="3"/>
  <c r="H80" i="3"/>
  <c r="G81" i="3"/>
  <c r="H81" i="3"/>
  <c r="G82" i="3"/>
  <c r="H82" i="3"/>
  <c r="G75" i="3"/>
  <c r="H75" i="3"/>
  <c r="H76" i="3"/>
  <c r="G76" i="3"/>
  <c r="G64" i="3"/>
  <c r="H64" i="3"/>
  <c r="G65" i="3"/>
  <c r="H65" i="3"/>
  <c r="G66" i="3"/>
  <c r="H66" i="3"/>
  <c r="G67" i="3"/>
  <c r="H67" i="3"/>
  <c r="H62" i="3" s="1"/>
  <c r="H83" i="3" s="1"/>
  <c r="H86" i="3" s="1"/>
  <c r="G68" i="3"/>
  <c r="H68" i="3"/>
  <c r="G69" i="3"/>
  <c r="H69" i="3"/>
  <c r="G70" i="3"/>
  <c r="H70" i="3"/>
  <c r="G71" i="3"/>
  <c r="H71" i="3"/>
  <c r="G72" i="3"/>
  <c r="H72" i="3"/>
  <c r="G73" i="3"/>
  <c r="H73" i="3"/>
  <c r="H63" i="3"/>
  <c r="G60" i="3"/>
  <c r="H60" i="3"/>
  <c r="G61" i="3"/>
  <c r="H61" i="3"/>
  <c r="H59" i="3"/>
  <c r="G59" i="3"/>
  <c r="E687" i="3"/>
  <c r="E635" i="3"/>
  <c r="E583" i="3"/>
  <c r="E528" i="3"/>
  <c r="E475" i="3"/>
  <c r="E422" i="3"/>
  <c r="E369" i="3"/>
  <c r="E316" i="3"/>
  <c r="E263" i="3"/>
  <c r="E210" i="3"/>
  <c r="E157" i="3"/>
  <c r="H104" i="3"/>
  <c r="E104" i="3"/>
  <c r="I688" i="3"/>
  <c r="G687" i="3"/>
  <c r="F732" i="3"/>
  <c r="E732" i="3"/>
  <c r="F724" i="3"/>
  <c r="F728" i="3"/>
  <c r="E724" i="3"/>
  <c r="E728" i="3"/>
  <c r="E707" i="3"/>
  <c r="E695" i="3"/>
  <c r="I636" i="3"/>
  <c r="G635" i="3"/>
  <c r="F680" i="3"/>
  <c r="E680" i="3"/>
  <c r="F672" i="3"/>
  <c r="F676" i="3"/>
  <c r="E672" i="3"/>
  <c r="E676" i="3"/>
  <c r="E655" i="3"/>
  <c r="E643" i="3"/>
  <c r="I584" i="3"/>
  <c r="G583" i="3"/>
  <c r="F628" i="3"/>
  <c r="E628" i="3"/>
  <c r="F620" i="3"/>
  <c r="F624" i="3"/>
  <c r="E620" i="3"/>
  <c r="E624" i="3"/>
  <c r="F615" i="3"/>
  <c r="E603" i="3"/>
  <c r="E591" i="3"/>
  <c r="I529" i="3"/>
  <c r="G528" i="3"/>
  <c r="F573" i="3"/>
  <c r="E573" i="3"/>
  <c r="F565" i="3"/>
  <c r="F569" i="3"/>
  <c r="E565" i="3"/>
  <c r="E569" i="3"/>
  <c r="F548" i="3"/>
  <c r="E548" i="3"/>
  <c r="F536" i="3"/>
  <c r="E536" i="3"/>
  <c r="I476" i="3"/>
  <c r="G475" i="3"/>
  <c r="F520" i="3"/>
  <c r="E520" i="3"/>
  <c r="F512" i="3"/>
  <c r="F516" i="3"/>
  <c r="E512" i="3"/>
  <c r="E516" i="3"/>
  <c r="F495" i="3"/>
  <c r="E495" i="3"/>
  <c r="F483" i="3"/>
  <c r="E483" i="3"/>
  <c r="I423" i="3"/>
  <c r="G422" i="3"/>
  <c r="F467" i="3"/>
  <c r="E467" i="3"/>
  <c r="F459" i="3"/>
  <c r="F463" i="3"/>
  <c r="E459" i="3"/>
  <c r="E463" i="3"/>
  <c r="F442" i="3"/>
  <c r="E442" i="3"/>
  <c r="F430" i="3"/>
  <c r="E430" i="3"/>
  <c r="I416" i="3"/>
  <c r="I370" i="3"/>
  <c r="G369" i="3"/>
  <c r="F414" i="3"/>
  <c r="E414" i="3"/>
  <c r="F406" i="3"/>
  <c r="F410" i="3"/>
  <c r="E406" i="3"/>
  <c r="E410" i="3"/>
  <c r="F389" i="3"/>
  <c r="E389" i="3"/>
  <c r="F377" i="3"/>
  <c r="E377" i="3"/>
  <c r="I347" i="3"/>
  <c r="G316" i="3"/>
  <c r="F361" i="3"/>
  <c r="E361" i="3"/>
  <c r="F353" i="3"/>
  <c r="F357" i="3"/>
  <c r="E353" i="3"/>
  <c r="E357" i="3"/>
  <c r="F336" i="3"/>
  <c r="E336" i="3"/>
  <c r="F324" i="3"/>
  <c r="E324" i="3"/>
  <c r="I310" i="3"/>
  <c r="G263" i="3"/>
  <c r="F308" i="3"/>
  <c r="E308" i="3"/>
  <c r="F300" i="3"/>
  <c r="F304" i="3"/>
  <c r="E300" i="3"/>
  <c r="E304" i="3"/>
  <c r="F283" i="3"/>
  <c r="E283" i="3"/>
  <c r="F271" i="3"/>
  <c r="E271" i="3"/>
  <c r="G210" i="3"/>
  <c r="F255" i="3"/>
  <c r="E255" i="3"/>
  <c r="F247" i="3"/>
  <c r="F251" i="3"/>
  <c r="E247" i="3"/>
  <c r="E251" i="3"/>
  <c r="F230" i="3"/>
  <c r="E230" i="3"/>
  <c r="F218" i="3"/>
  <c r="E218" i="3"/>
  <c r="G157" i="3"/>
  <c r="F202" i="3"/>
  <c r="E202" i="3"/>
  <c r="F194" i="3"/>
  <c r="F198" i="3"/>
  <c r="E194" i="3"/>
  <c r="E198" i="3"/>
  <c r="F177" i="3"/>
  <c r="E177" i="3"/>
  <c r="F165" i="3"/>
  <c r="E165" i="3"/>
  <c r="I113" i="3"/>
  <c r="G104" i="3"/>
  <c r="F149" i="3"/>
  <c r="E149" i="3"/>
  <c r="F141" i="3"/>
  <c r="F145" i="3"/>
  <c r="E141" i="3"/>
  <c r="E145" i="3"/>
  <c r="F124" i="3"/>
  <c r="E124" i="3"/>
  <c r="F112" i="3"/>
  <c r="E112" i="3"/>
  <c r="I101" i="3"/>
  <c r="I55" i="3"/>
  <c r="G54" i="3"/>
  <c r="E54" i="3"/>
  <c r="F99" i="3"/>
  <c r="E99" i="3"/>
  <c r="F91" i="3"/>
  <c r="F95" i="3"/>
  <c r="E91" i="3"/>
  <c r="E95" i="3"/>
  <c r="F74" i="3"/>
  <c r="E74" i="3"/>
  <c r="F62" i="3"/>
  <c r="E62" i="3"/>
  <c r="F51" i="3"/>
  <c r="E51" i="3"/>
  <c r="F48" i="3"/>
  <c r="E48" i="3"/>
  <c r="F47" i="3"/>
  <c r="E47" i="3"/>
  <c r="F46" i="3"/>
  <c r="E46" i="3"/>
  <c r="F44" i="3"/>
  <c r="E44" i="3"/>
  <c r="F43" i="3"/>
  <c r="E43" i="3"/>
  <c r="F42" i="3"/>
  <c r="E42" i="3"/>
  <c r="F40" i="3"/>
  <c r="E40" i="3"/>
  <c r="F39" i="3"/>
  <c r="E39" i="3"/>
  <c r="F35" i="3"/>
  <c r="E35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F11" i="3"/>
  <c r="E11" i="3"/>
  <c r="F10" i="3"/>
  <c r="E10" i="3"/>
  <c r="F9" i="3"/>
  <c r="E9" i="3"/>
  <c r="D688" i="3"/>
  <c r="B687" i="3"/>
  <c r="D636" i="3"/>
  <c r="B635" i="3"/>
  <c r="D584" i="3"/>
  <c r="B583" i="3"/>
  <c r="D529" i="3"/>
  <c r="B528" i="3"/>
  <c r="D476" i="3"/>
  <c r="B475" i="3"/>
  <c r="D423" i="3"/>
  <c r="B422" i="3"/>
  <c r="D370" i="3"/>
  <c r="D55" i="3"/>
  <c r="B369" i="3"/>
  <c r="B316" i="3"/>
  <c r="B263" i="3"/>
  <c r="B210" i="3"/>
  <c r="B157" i="3"/>
  <c r="B104" i="3"/>
  <c r="B54" i="3"/>
  <c r="B35" i="3"/>
  <c r="C46" i="3"/>
  <c r="C565" i="3"/>
  <c r="C569" i="3"/>
  <c r="B247" i="3"/>
  <c r="B251" i="3"/>
  <c r="D135" i="3"/>
  <c r="D621" i="3"/>
  <c r="C615" i="3"/>
  <c r="D614" i="3"/>
  <c r="B732" i="3"/>
  <c r="B361" i="3"/>
  <c r="B91" i="3"/>
  <c r="B95" i="3"/>
  <c r="B573" i="3"/>
  <c r="D559" i="3"/>
  <c r="B353" i="3"/>
  <c r="B357" i="3"/>
  <c r="B255" i="3"/>
  <c r="B202" i="3"/>
  <c r="B39" i="3"/>
  <c r="B40" i="3"/>
  <c r="B141" i="3"/>
  <c r="B145" i="3"/>
  <c r="B194" i="3"/>
  <c r="B300" i="3"/>
  <c r="B304" i="3"/>
  <c r="B406" i="3"/>
  <c r="B410" i="3"/>
  <c r="B459" i="3"/>
  <c r="B512" i="3"/>
  <c r="B565" i="3"/>
  <c r="B620" i="3"/>
  <c r="B672" i="3"/>
  <c r="B724" i="3"/>
  <c r="B42" i="3"/>
  <c r="B43" i="3"/>
  <c r="B44" i="3"/>
  <c r="B99" i="3"/>
  <c r="B46" i="3"/>
  <c r="B47" i="3"/>
  <c r="B48" i="3"/>
  <c r="B149" i="3"/>
  <c r="B308" i="3"/>
  <c r="B414" i="3"/>
  <c r="B467" i="3"/>
  <c r="B520" i="3"/>
  <c r="B628" i="3"/>
  <c r="B680" i="3"/>
  <c r="B51" i="3"/>
  <c r="B53" i="3"/>
  <c r="B10" i="3"/>
  <c r="B11" i="3"/>
  <c r="B62" i="3"/>
  <c r="B112" i="3"/>
  <c r="B165" i="3"/>
  <c r="B218" i="3"/>
  <c r="B271" i="3"/>
  <c r="B324" i="3"/>
  <c r="B377" i="3"/>
  <c r="B483" i="3"/>
  <c r="B536" i="3"/>
  <c r="B591" i="3"/>
  <c r="B643" i="3"/>
  <c r="D643" i="3"/>
  <c r="B430" i="3"/>
  <c r="B695" i="3"/>
  <c r="D695" i="3"/>
  <c r="B14" i="3"/>
  <c r="B15" i="3"/>
  <c r="B16" i="3"/>
  <c r="B17" i="3"/>
  <c r="B18" i="3"/>
  <c r="B19" i="3"/>
  <c r="B20" i="3"/>
  <c r="B21" i="3"/>
  <c r="B22" i="3"/>
  <c r="B23" i="3"/>
  <c r="B74" i="3"/>
  <c r="B124" i="3"/>
  <c r="B177" i="3"/>
  <c r="B230" i="3"/>
  <c r="B283" i="3"/>
  <c r="B336" i="3"/>
  <c r="B389" i="3"/>
  <c r="B442" i="3"/>
  <c r="B495" i="3"/>
  <c r="B504" i="3"/>
  <c r="B507" i="3"/>
  <c r="B548" i="3"/>
  <c r="B603" i="3"/>
  <c r="D603" i="3"/>
  <c r="B655" i="3"/>
  <c r="B707" i="3"/>
  <c r="B26" i="3"/>
  <c r="B27" i="3"/>
  <c r="B28" i="3"/>
  <c r="B29" i="3"/>
  <c r="B30" i="3"/>
  <c r="B31" i="3"/>
  <c r="B32" i="3"/>
  <c r="B9" i="3"/>
  <c r="C62" i="3"/>
  <c r="C74" i="3"/>
  <c r="C112" i="3"/>
  <c r="C124" i="3"/>
  <c r="C165" i="3"/>
  <c r="C177" i="3"/>
  <c r="C218" i="3"/>
  <c r="C230" i="3"/>
  <c r="C271" i="3"/>
  <c r="C283" i="3"/>
  <c r="C324" i="3"/>
  <c r="C336" i="3"/>
  <c r="C377" i="3"/>
  <c r="C389" i="3"/>
  <c r="C430" i="3"/>
  <c r="C442" i="3"/>
  <c r="C483" i="3"/>
  <c r="C495" i="3"/>
  <c r="C536" i="3"/>
  <c r="C548" i="3"/>
  <c r="C35" i="3"/>
  <c r="D85" i="3"/>
  <c r="D188" i="3"/>
  <c r="D241" i="3"/>
  <c r="D294" i="3"/>
  <c r="D347" i="3"/>
  <c r="D400" i="3"/>
  <c r="D453" i="3"/>
  <c r="D506" i="3"/>
  <c r="D666" i="3"/>
  <c r="D718" i="3"/>
  <c r="C353" i="3"/>
  <c r="C357" i="3"/>
  <c r="C361" i="3"/>
  <c r="C573" i="3"/>
  <c r="C99" i="3"/>
  <c r="C91" i="3"/>
  <c r="C149" i="3"/>
  <c r="C141" i="3"/>
  <c r="C145" i="3"/>
  <c r="C202" i="3"/>
  <c r="C194" i="3"/>
  <c r="C198" i="3"/>
  <c r="C255" i="3"/>
  <c r="C247" i="3"/>
  <c r="C308" i="3"/>
  <c r="C300" i="3"/>
  <c r="C414" i="3"/>
  <c r="C406" i="3"/>
  <c r="C467" i="3"/>
  <c r="C459" i="3"/>
  <c r="C463" i="3"/>
  <c r="C520" i="3"/>
  <c r="C512" i="3"/>
  <c r="C516" i="3"/>
  <c r="C628" i="3"/>
  <c r="D628" i="3"/>
  <c r="C620" i="3"/>
  <c r="C624" i="3"/>
  <c r="C680" i="3"/>
  <c r="C672" i="3"/>
  <c r="C676" i="3"/>
  <c r="C732" i="3"/>
  <c r="C724" i="3"/>
  <c r="C728" i="3"/>
  <c r="C51" i="3"/>
  <c r="D682" i="3"/>
  <c r="D101" i="3"/>
  <c r="D151" i="3"/>
  <c r="D204" i="3"/>
  <c r="D257" i="3"/>
  <c r="D310" i="3"/>
  <c r="D363" i="3"/>
  <c r="D416" i="3"/>
  <c r="D469" i="3"/>
  <c r="D522" i="3"/>
  <c r="D575" i="3"/>
  <c r="D630" i="3"/>
  <c r="D734" i="3"/>
  <c r="C48" i="3"/>
  <c r="D98" i="3"/>
  <c r="D148" i="3"/>
  <c r="D201" i="3"/>
  <c r="D254" i="3"/>
  <c r="D307" i="3"/>
  <c r="D360" i="3"/>
  <c r="D413" i="3"/>
  <c r="D466" i="3"/>
  <c r="D519" i="3"/>
  <c r="D572" i="3"/>
  <c r="D627" i="3"/>
  <c r="D679" i="3"/>
  <c r="D731" i="3"/>
  <c r="D518" i="3"/>
  <c r="D97" i="3"/>
  <c r="D465" i="3"/>
  <c r="D147" i="3"/>
  <c r="D200" i="3"/>
  <c r="D253" i="3"/>
  <c r="D306" i="3"/>
  <c r="D359" i="3"/>
  <c r="D412" i="3"/>
  <c r="D571" i="3"/>
  <c r="D626" i="3"/>
  <c r="D678" i="3"/>
  <c r="D730" i="3"/>
  <c r="D96" i="3"/>
  <c r="D146" i="3"/>
  <c r="D199" i="3"/>
  <c r="D252" i="3"/>
  <c r="D305" i="3"/>
  <c r="D358" i="3"/>
  <c r="D411" i="3"/>
  <c r="D464" i="3"/>
  <c r="D517" i="3"/>
  <c r="D625" i="3"/>
  <c r="D677" i="3"/>
  <c r="D729" i="3"/>
  <c r="C44" i="3"/>
  <c r="D94" i="3"/>
  <c r="D144" i="3"/>
  <c r="D197" i="3"/>
  <c r="D250" i="3"/>
  <c r="D303" i="3"/>
  <c r="D356" i="3"/>
  <c r="D409" i="3"/>
  <c r="D462" i="3"/>
  <c r="D515" i="3"/>
  <c r="D568" i="3"/>
  <c r="D623" i="3"/>
  <c r="D675" i="3"/>
  <c r="D727" i="3"/>
  <c r="C43" i="3"/>
  <c r="D622" i="3"/>
  <c r="D93" i="3"/>
  <c r="D143" i="3"/>
  <c r="D196" i="3"/>
  <c r="D249" i="3"/>
  <c r="D302" i="3"/>
  <c r="D355" i="3"/>
  <c r="D408" i="3"/>
  <c r="D461" i="3"/>
  <c r="D514" i="3"/>
  <c r="D567" i="3"/>
  <c r="D674" i="3"/>
  <c r="D726" i="3"/>
  <c r="C42" i="3"/>
  <c r="D92" i="3"/>
  <c r="D142" i="3"/>
  <c r="D195" i="3"/>
  <c r="D248" i="3"/>
  <c r="D301" i="3"/>
  <c r="D354" i="3"/>
  <c r="D407" i="3"/>
  <c r="D460" i="3"/>
  <c r="D513" i="3"/>
  <c r="D673" i="3"/>
  <c r="D725" i="3"/>
  <c r="C40" i="3"/>
  <c r="D90" i="3"/>
  <c r="D140" i="3"/>
  <c r="D193" i="3"/>
  <c r="D246" i="3"/>
  <c r="D299" i="3"/>
  <c r="D352" i="3"/>
  <c r="D405" i="3"/>
  <c r="D458" i="3"/>
  <c r="D511" i="3"/>
  <c r="D619" i="3"/>
  <c r="D671" i="3"/>
  <c r="D723" i="3"/>
  <c r="C39" i="3"/>
  <c r="D89" i="3"/>
  <c r="D139" i="3"/>
  <c r="D192" i="3"/>
  <c r="D245" i="3"/>
  <c r="D298" i="3"/>
  <c r="D351" i="3"/>
  <c r="D404" i="3"/>
  <c r="D457" i="3"/>
  <c r="D510" i="3"/>
  <c r="D563" i="3"/>
  <c r="D618" i="3"/>
  <c r="D670" i="3"/>
  <c r="D722" i="3"/>
  <c r="C53" i="3"/>
  <c r="C10" i="3"/>
  <c r="C11" i="3"/>
  <c r="D11" i="3"/>
  <c r="C13" i="3"/>
  <c r="D13" i="3"/>
  <c r="C14" i="3"/>
  <c r="C15" i="3"/>
  <c r="C16" i="3"/>
  <c r="C17" i="3"/>
  <c r="C18" i="3"/>
  <c r="C19" i="3"/>
  <c r="D19" i="3"/>
  <c r="C20" i="3"/>
  <c r="C21" i="3"/>
  <c r="C22" i="3"/>
  <c r="C23" i="3"/>
  <c r="C25" i="3"/>
  <c r="D25" i="3"/>
  <c r="C26" i="3"/>
  <c r="C27" i="3"/>
  <c r="D27" i="3"/>
  <c r="C28" i="3"/>
  <c r="C29" i="3"/>
  <c r="D29" i="3"/>
  <c r="C30" i="3"/>
  <c r="D30" i="3"/>
  <c r="C31" i="3"/>
  <c r="D31" i="3"/>
  <c r="C32" i="3"/>
  <c r="D32" i="3"/>
  <c r="C9" i="3"/>
  <c r="D715" i="3"/>
  <c r="D714" i="3"/>
  <c r="D713" i="3"/>
  <c r="D712" i="3"/>
  <c r="D711" i="3"/>
  <c r="D710" i="3"/>
  <c r="D709" i="3"/>
  <c r="D708" i="3"/>
  <c r="D706" i="3"/>
  <c r="D705" i="3"/>
  <c r="D704" i="3"/>
  <c r="D703" i="3"/>
  <c r="D702" i="3"/>
  <c r="D701" i="3"/>
  <c r="D700" i="3"/>
  <c r="D699" i="3"/>
  <c r="D698" i="3"/>
  <c r="D697" i="3"/>
  <c r="D696" i="3"/>
  <c r="D694" i="3"/>
  <c r="D693" i="3"/>
  <c r="D692" i="3"/>
  <c r="D82" i="3"/>
  <c r="D81" i="3"/>
  <c r="D80" i="3"/>
  <c r="D79" i="3"/>
  <c r="D78" i="3"/>
  <c r="D77" i="3"/>
  <c r="D76" i="3"/>
  <c r="D75" i="3"/>
  <c r="D73" i="3"/>
  <c r="D72" i="3"/>
  <c r="D71" i="3"/>
  <c r="D70" i="3"/>
  <c r="D69" i="3"/>
  <c r="D68" i="3"/>
  <c r="D67" i="3"/>
  <c r="D65" i="3"/>
  <c r="D64" i="3"/>
  <c r="D63" i="3"/>
  <c r="D61" i="3"/>
  <c r="D60" i="3"/>
  <c r="D59" i="3"/>
  <c r="D132" i="3"/>
  <c r="D131" i="3"/>
  <c r="D130" i="3"/>
  <c r="D129" i="3"/>
  <c r="D128" i="3"/>
  <c r="D127" i="3"/>
  <c r="D126" i="3"/>
  <c r="D125" i="3"/>
  <c r="D123" i="3"/>
  <c r="D122" i="3"/>
  <c r="D121" i="3"/>
  <c r="D120" i="3"/>
  <c r="D119" i="3"/>
  <c r="D118" i="3"/>
  <c r="D117" i="3"/>
  <c r="D116" i="3"/>
  <c r="D115" i="3"/>
  <c r="D114" i="3"/>
  <c r="D113" i="3"/>
  <c r="D111" i="3"/>
  <c r="D110" i="3"/>
  <c r="D109" i="3"/>
  <c r="D185" i="3"/>
  <c r="D184" i="3"/>
  <c r="D183" i="3"/>
  <c r="D182" i="3"/>
  <c r="D181" i="3"/>
  <c r="D180" i="3"/>
  <c r="D179" i="3"/>
  <c r="D178" i="3"/>
  <c r="D176" i="3"/>
  <c r="D175" i="3"/>
  <c r="D174" i="3"/>
  <c r="D173" i="3"/>
  <c r="D172" i="3"/>
  <c r="D171" i="3"/>
  <c r="D170" i="3"/>
  <c r="D169" i="3"/>
  <c r="D168" i="3"/>
  <c r="D167" i="3"/>
  <c r="D166" i="3"/>
  <c r="D164" i="3"/>
  <c r="D163" i="3"/>
  <c r="D162" i="3"/>
  <c r="D238" i="3"/>
  <c r="D237" i="3"/>
  <c r="D236" i="3"/>
  <c r="D235" i="3"/>
  <c r="D234" i="3"/>
  <c r="D233" i="3"/>
  <c r="D232" i="3"/>
  <c r="D231" i="3"/>
  <c r="D229" i="3"/>
  <c r="D228" i="3"/>
  <c r="D227" i="3"/>
  <c r="D226" i="3"/>
  <c r="D225" i="3"/>
  <c r="D224" i="3"/>
  <c r="D223" i="3"/>
  <c r="D222" i="3"/>
  <c r="D221" i="3"/>
  <c r="D220" i="3"/>
  <c r="D219" i="3"/>
  <c r="D217" i="3"/>
  <c r="D216" i="3"/>
  <c r="D215" i="3"/>
  <c r="D291" i="3"/>
  <c r="D290" i="3"/>
  <c r="D289" i="3"/>
  <c r="D288" i="3"/>
  <c r="D287" i="3"/>
  <c r="D286" i="3"/>
  <c r="D285" i="3"/>
  <c r="D284" i="3"/>
  <c r="D282" i="3"/>
  <c r="D281" i="3"/>
  <c r="D280" i="3"/>
  <c r="D279" i="3"/>
  <c r="D278" i="3"/>
  <c r="D277" i="3"/>
  <c r="D276" i="3"/>
  <c r="D275" i="3"/>
  <c r="D274" i="3"/>
  <c r="D273" i="3"/>
  <c r="D272" i="3"/>
  <c r="D270" i="3"/>
  <c r="D269" i="3"/>
  <c r="D268" i="3"/>
  <c r="D344" i="3"/>
  <c r="D343" i="3"/>
  <c r="D342" i="3"/>
  <c r="D341" i="3"/>
  <c r="D340" i="3"/>
  <c r="D339" i="3"/>
  <c r="D338" i="3"/>
  <c r="D337" i="3"/>
  <c r="D335" i="3"/>
  <c r="D334" i="3"/>
  <c r="D333" i="3"/>
  <c r="D332" i="3"/>
  <c r="D331" i="3"/>
  <c r="D330" i="3"/>
  <c r="D329" i="3"/>
  <c r="D328" i="3"/>
  <c r="D327" i="3"/>
  <c r="D326" i="3"/>
  <c r="D325" i="3"/>
  <c r="D323" i="3"/>
  <c r="D322" i="3"/>
  <c r="D321" i="3"/>
  <c r="D397" i="3"/>
  <c r="D396" i="3"/>
  <c r="D395" i="3"/>
  <c r="D394" i="3"/>
  <c r="D393" i="3"/>
  <c r="D392" i="3"/>
  <c r="D391" i="3"/>
  <c r="D390" i="3"/>
  <c r="D388" i="3"/>
  <c r="D387" i="3"/>
  <c r="D386" i="3"/>
  <c r="D385" i="3"/>
  <c r="D384" i="3"/>
  <c r="D383" i="3"/>
  <c r="D382" i="3"/>
  <c r="D381" i="3"/>
  <c r="D380" i="3"/>
  <c r="D379" i="3"/>
  <c r="D378" i="3"/>
  <c r="D376" i="3"/>
  <c r="D375" i="3"/>
  <c r="D374" i="3"/>
  <c r="D450" i="3"/>
  <c r="D449" i="3"/>
  <c r="D448" i="3"/>
  <c r="D447" i="3"/>
  <c r="D446" i="3"/>
  <c r="D445" i="3"/>
  <c r="D444" i="3"/>
  <c r="D443" i="3"/>
  <c r="D441" i="3"/>
  <c r="D440" i="3"/>
  <c r="D439" i="3"/>
  <c r="D438" i="3"/>
  <c r="D437" i="3"/>
  <c r="D436" i="3"/>
  <c r="D435" i="3"/>
  <c r="D434" i="3"/>
  <c r="D433" i="3"/>
  <c r="D432" i="3"/>
  <c r="D431" i="3"/>
  <c r="D429" i="3"/>
  <c r="D428" i="3"/>
  <c r="D427" i="3"/>
  <c r="D503" i="3"/>
  <c r="D502" i="3"/>
  <c r="D501" i="3"/>
  <c r="D500" i="3"/>
  <c r="D499" i="3"/>
  <c r="D498" i="3"/>
  <c r="D497" i="3"/>
  <c r="D496" i="3"/>
  <c r="D494" i="3"/>
  <c r="D493" i="3"/>
  <c r="D492" i="3"/>
  <c r="D491" i="3"/>
  <c r="D490" i="3"/>
  <c r="D489" i="3"/>
  <c r="D488" i="3"/>
  <c r="D487" i="3"/>
  <c r="D486" i="3"/>
  <c r="D485" i="3"/>
  <c r="D484" i="3"/>
  <c r="D482" i="3"/>
  <c r="D481" i="3"/>
  <c r="D480" i="3"/>
  <c r="D577" i="3"/>
  <c r="D556" i="3"/>
  <c r="D555" i="3"/>
  <c r="D554" i="3"/>
  <c r="D553" i="3"/>
  <c r="D552" i="3"/>
  <c r="D551" i="3"/>
  <c r="D550" i="3"/>
  <c r="D549" i="3"/>
  <c r="D547" i="3"/>
  <c r="D546" i="3"/>
  <c r="D545" i="3"/>
  <c r="D544" i="3"/>
  <c r="D543" i="3"/>
  <c r="D542" i="3"/>
  <c r="D541" i="3"/>
  <c r="D540" i="3"/>
  <c r="D539" i="3"/>
  <c r="D538" i="3"/>
  <c r="D537" i="3"/>
  <c r="D535" i="3"/>
  <c r="D534" i="3"/>
  <c r="D533" i="3"/>
  <c r="D611" i="3"/>
  <c r="D610" i="3"/>
  <c r="D609" i="3"/>
  <c r="D608" i="3"/>
  <c r="D607" i="3"/>
  <c r="D606" i="3"/>
  <c r="D605" i="3"/>
  <c r="D604" i="3"/>
  <c r="D602" i="3"/>
  <c r="D601" i="3"/>
  <c r="D600" i="3"/>
  <c r="D599" i="3"/>
  <c r="D598" i="3"/>
  <c r="D597" i="3"/>
  <c r="D596" i="3"/>
  <c r="D595" i="3"/>
  <c r="D594" i="3"/>
  <c r="D593" i="3"/>
  <c r="D592" i="3"/>
  <c r="D590" i="3"/>
  <c r="D589" i="3"/>
  <c r="D588" i="3"/>
  <c r="D640" i="3"/>
  <c r="D641" i="3"/>
  <c r="D642" i="3"/>
  <c r="D644" i="3"/>
  <c r="D645" i="3"/>
  <c r="D646" i="3"/>
  <c r="D647" i="3"/>
  <c r="D648" i="3"/>
  <c r="D649" i="3"/>
  <c r="D650" i="3"/>
  <c r="D651" i="3"/>
  <c r="D653" i="3"/>
  <c r="D654" i="3"/>
  <c r="D656" i="3"/>
  <c r="D657" i="3"/>
  <c r="D658" i="3"/>
  <c r="D659" i="3"/>
  <c r="D660" i="3"/>
  <c r="D661" i="3"/>
  <c r="D662" i="3"/>
  <c r="D663" i="3"/>
  <c r="G30" i="3"/>
  <c r="I356" i="3"/>
  <c r="I358" i="3"/>
  <c r="I378" i="3"/>
  <c r="I381" i="3"/>
  <c r="I432" i="3"/>
  <c r="I480" i="3"/>
  <c r="I544" i="3"/>
  <c r="I588" i="3"/>
  <c r="I589" i="3"/>
  <c r="I619" i="3"/>
  <c r="I649" i="3"/>
  <c r="I647" i="3"/>
  <c r="I645" i="3"/>
  <c r="I663" i="3"/>
  <c r="I703" i="3"/>
  <c r="I731" i="3"/>
  <c r="I734" i="3"/>
  <c r="G406" i="3"/>
  <c r="I592" i="3"/>
  <c r="I622" i="3"/>
  <c r="I630" i="3"/>
  <c r="F256" i="3"/>
  <c r="F258" i="3"/>
  <c r="D271" i="3"/>
  <c r="C12" i="3"/>
  <c r="I730" i="3"/>
  <c r="I169" i="3"/>
  <c r="I306" i="3"/>
  <c r="I60" i="3"/>
  <c r="I73" i="3"/>
  <c r="I71" i="3"/>
  <c r="I69" i="3"/>
  <c r="I67" i="3"/>
  <c r="I62" i="3" s="1"/>
  <c r="I85" i="3"/>
  <c r="I90" i="3"/>
  <c r="I111" i="3"/>
  <c r="I215" i="3"/>
  <c r="I274" i="3"/>
  <c r="I321" i="3"/>
  <c r="I332" i="3"/>
  <c r="I330" i="3"/>
  <c r="I328" i="3"/>
  <c r="I342" i="3"/>
  <c r="I340" i="3"/>
  <c r="B716" i="3"/>
  <c r="B719" i="3"/>
  <c r="D719" i="3"/>
  <c r="I132" i="3"/>
  <c r="I280" i="3"/>
  <c r="I286" i="3"/>
  <c r="I335" i="3"/>
  <c r="I337" i="3"/>
  <c r="I343" i="3"/>
  <c r="I354" i="3"/>
  <c r="E504" i="3"/>
  <c r="E507" i="3"/>
  <c r="E521" i="3"/>
  <c r="E523" i="3"/>
  <c r="F574" i="3"/>
  <c r="F576" i="3"/>
  <c r="I65" i="3"/>
  <c r="H300" i="3"/>
  <c r="H304" i="3"/>
  <c r="H353" i="3"/>
  <c r="H357" i="3"/>
  <c r="B292" i="3"/>
  <c r="G512" i="3"/>
  <c r="G516" i="3"/>
  <c r="I393" i="3"/>
  <c r="I404" i="3"/>
  <c r="I461" i="3"/>
  <c r="I122" i="3"/>
  <c r="I118" i="3"/>
  <c r="I125" i="3"/>
  <c r="I131" i="3"/>
  <c r="I127" i="3"/>
  <c r="I135" i="3"/>
  <c r="I146" i="3"/>
  <c r="I162" i="3"/>
  <c r="I163" i="3"/>
  <c r="I176" i="3"/>
  <c r="G17" i="3"/>
  <c r="I178" i="3"/>
  <c r="I200" i="3"/>
  <c r="I216" i="3"/>
  <c r="I229" i="3"/>
  <c r="G230" i="3"/>
  <c r="I270" i="3"/>
  <c r="I281" i="3"/>
  <c r="I355" i="3"/>
  <c r="I443" i="3"/>
  <c r="H23" i="3"/>
  <c r="E133" i="3"/>
  <c r="E136" i="3"/>
  <c r="E203" i="3"/>
  <c r="E205" i="3"/>
  <c r="D300" i="3"/>
  <c r="D442" i="3"/>
  <c r="D74" i="3"/>
  <c r="B415" i="3"/>
  <c r="B417" i="3"/>
  <c r="E612" i="3"/>
  <c r="E615" i="3"/>
  <c r="G99" i="3"/>
  <c r="I278" i="3"/>
  <c r="I305" i="3"/>
  <c r="I322" i="3"/>
  <c r="I514" i="3"/>
  <c r="I518" i="3"/>
  <c r="I535" i="3"/>
  <c r="I546" i="3"/>
  <c r="I351" i="3"/>
  <c r="I123" i="3"/>
  <c r="G247" i="3"/>
  <c r="G251" i="3"/>
  <c r="I519" i="3"/>
  <c r="I534" i="3"/>
  <c r="I602" i="3"/>
  <c r="I608" i="3"/>
  <c r="G141" i="3"/>
  <c r="G145" i="3"/>
  <c r="C521" i="3"/>
  <c r="C523" i="3"/>
  <c r="C150" i="3"/>
  <c r="C152" i="3"/>
  <c r="E557" i="3"/>
  <c r="E560" i="3"/>
  <c r="E574" i="3"/>
  <c r="E576" i="3"/>
  <c r="E681" i="3"/>
  <c r="E683" i="3"/>
  <c r="I185" i="3"/>
  <c r="I179" i="3"/>
  <c r="I192" i="3"/>
  <c r="I195" i="3"/>
  <c r="I228" i="3"/>
  <c r="I391" i="3"/>
  <c r="I408" i="3"/>
  <c r="I431" i="3"/>
  <c r="I440" i="3"/>
  <c r="I438" i="3"/>
  <c r="I450" i="3"/>
  <c r="I460" i="3"/>
  <c r="I466" i="3"/>
  <c r="I469" i="3"/>
  <c r="I481" i="3"/>
  <c r="I490" i="3"/>
  <c r="I488" i="3"/>
  <c r="I486" i="3"/>
  <c r="I577" i="3"/>
  <c r="C133" i="3"/>
  <c r="C136" i="3"/>
  <c r="I515" i="3"/>
  <c r="I545" i="3"/>
  <c r="I596" i="3"/>
  <c r="I614" i="3"/>
  <c r="E100" i="3"/>
  <c r="E102" i="3"/>
  <c r="I68" i="3"/>
  <c r="H14" i="3"/>
  <c r="H29" i="3"/>
  <c r="H99" i="3"/>
  <c r="H112" i="3"/>
  <c r="G149" i="3"/>
  <c r="H19" i="3"/>
  <c r="I182" i="3"/>
  <c r="I197" i="3"/>
  <c r="I227" i="3"/>
  <c r="I225" i="3"/>
  <c r="I223" i="3"/>
  <c r="I231" i="3"/>
  <c r="I237" i="3"/>
  <c r="I235" i="3"/>
  <c r="I246" i="3"/>
  <c r="I252" i="3"/>
  <c r="I374" i="3"/>
  <c r="I392" i="3"/>
  <c r="I437" i="3"/>
  <c r="I435" i="3"/>
  <c r="I433" i="3"/>
  <c r="I447" i="3"/>
  <c r="I482" i="3"/>
  <c r="I484" i="3"/>
  <c r="I491" i="3"/>
  <c r="I487" i="3"/>
  <c r="I499" i="3"/>
  <c r="I510" i="3"/>
  <c r="I590" i="3"/>
  <c r="I642" i="3"/>
  <c r="I653" i="3"/>
  <c r="I651" i="3"/>
  <c r="C733" i="3"/>
  <c r="C735" i="3"/>
  <c r="I226" i="3"/>
  <c r="I232" i="3"/>
  <c r="G548" i="3"/>
  <c r="D230" i="3"/>
  <c r="G732" i="3"/>
  <c r="H74" i="3"/>
  <c r="G9" i="3"/>
  <c r="G20" i="3"/>
  <c r="G29" i="3"/>
  <c r="I339" i="3"/>
  <c r="G336" i="3"/>
  <c r="H202" i="3"/>
  <c r="I234" i="3"/>
  <c r="I245" i="3"/>
  <c r="I254" i="3"/>
  <c r="I268" i="3"/>
  <c r="I273" i="3"/>
  <c r="I279" i="3"/>
  <c r="I275" i="3"/>
  <c r="I291" i="3"/>
  <c r="I289" i="3"/>
  <c r="I298" i="3"/>
  <c r="I301" i="3"/>
  <c r="I302" i="3"/>
  <c r="I323" i="3"/>
  <c r="I360" i="3"/>
  <c r="H377" i="3"/>
  <c r="G23" i="3"/>
  <c r="I386" i="3"/>
  <c r="G19" i="3"/>
  <c r="I400" i="3"/>
  <c r="I405" i="3"/>
  <c r="I409" i="3"/>
  <c r="I411" i="3"/>
  <c r="I439" i="3"/>
  <c r="H442" i="3"/>
  <c r="I648" i="3"/>
  <c r="I646" i="3"/>
  <c r="I656" i="3"/>
  <c r="I659" i="3"/>
  <c r="I657" i="3"/>
  <c r="I674" i="3"/>
  <c r="D283" i="3"/>
  <c r="D324" i="3"/>
  <c r="D573" i="3"/>
  <c r="F133" i="3"/>
  <c r="F136" i="3"/>
  <c r="F150" i="3"/>
  <c r="F152" i="3"/>
  <c r="F186" i="3"/>
  <c r="F189" i="3"/>
  <c r="E239" i="3"/>
  <c r="E242" i="3"/>
  <c r="F362" i="3"/>
  <c r="F364" i="3"/>
  <c r="E451" i="3"/>
  <c r="E454" i="3"/>
  <c r="E468" i="3"/>
  <c r="E470" i="3"/>
  <c r="F733" i="3"/>
  <c r="F735" i="3"/>
  <c r="I119" i="3"/>
  <c r="I130" i="3"/>
  <c r="G51" i="3"/>
  <c r="H44" i="3"/>
  <c r="I485" i="3"/>
  <c r="I542" i="3"/>
  <c r="I540" i="3"/>
  <c r="G536" i="3"/>
  <c r="I556" i="3"/>
  <c r="I572" i="3"/>
  <c r="I597" i="3"/>
  <c r="D414" i="3"/>
  <c r="D377" i="3"/>
  <c r="D17" i="3"/>
  <c r="B557" i="3"/>
  <c r="B560" i="3"/>
  <c r="D145" i="3"/>
  <c r="E49" i="3"/>
  <c r="E150" i="3"/>
  <c r="E152" i="3"/>
  <c r="E186" i="3"/>
  <c r="E189" i="3"/>
  <c r="E629" i="3"/>
  <c r="E631" i="3"/>
  <c r="I80" i="3"/>
  <c r="I78" i="3"/>
  <c r="I94" i="3"/>
  <c r="I97" i="3"/>
  <c r="I114" i="3"/>
  <c r="I173" i="3"/>
  <c r="I171" i="3"/>
  <c r="I167" i="3"/>
  <c r="I196" i="3"/>
  <c r="I201" i="3"/>
  <c r="H255" i="3"/>
  <c r="H406" i="3"/>
  <c r="H410" i="3"/>
  <c r="I407" i="3"/>
  <c r="I436" i="3"/>
  <c r="I434" i="3"/>
  <c r="I448" i="3"/>
  <c r="I494" i="3"/>
  <c r="I496" i="3"/>
  <c r="I502" i="3"/>
  <c r="I511" i="3"/>
  <c r="I543" i="3"/>
  <c r="I539" i="3"/>
  <c r="I549" i="3"/>
  <c r="I551" i="3"/>
  <c r="I559" i="3"/>
  <c r="I600" i="3"/>
  <c r="I606" i="3"/>
  <c r="I661" i="3"/>
  <c r="I697" i="3"/>
  <c r="I714" i="3"/>
  <c r="I725" i="3"/>
  <c r="H271" i="3"/>
  <c r="B83" i="3"/>
  <c r="B86" i="3"/>
  <c r="B256" i="3"/>
  <c r="B258" i="3"/>
  <c r="B100" i="3"/>
  <c r="B102" i="3"/>
  <c r="E12" i="3"/>
  <c r="F557" i="3"/>
  <c r="F560" i="3"/>
  <c r="E733" i="3"/>
  <c r="E735" i="3"/>
  <c r="I61" i="3"/>
  <c r="I72" i="3"/>
  <c r="I70" i="3"/>
  <c r="G16" i="3"/>
  <c r="I64" i="3"/>
  <c r="I75" i="3"/>
  <c r="G27" i="3"/>
  <c r="H39" i="3"/>
  <c r="H42" i="3"/>
  <c r="I93" i="3"/>
  <c r="I174" i="3"/>
  <c r="I172" i="3"/>
  <c r="H17" i="3"/>
  <c r="I288" i="3"/>
  <c r="I380" i="3"/>
  <c r="I445" i="3"/>
  <c r="I458" i="3"/>
  <c r="I462" i="3"/>
  <c r="G520" i="3"/>
  <c r="H31" i="3"/>
  <c r="I604" i="3"/>
  <c r="I627" i="3"/>
  <c r="I709" i="3"/>
  <c r="I718" i="3"/>
  <c r="I723" i="3"/>
  <c r="I727" i="3"/>
  <c r="I729" i="3"/>
  <c r="H695" i="3"/>
  <c r="H716" i="3" s="1"/>
  <c r="I147" i="3"/>
  <c r="I379" i="3"/>
  <c r="D20" i="3"/>
  <c r="D43" i="3"/>
  <c r="D99" i="3"/>
  <c r="B239" i="3"/>
  <c r="B242" i="3"/>
  <c r="C574" i="3"/>
  <c r="C576" i="3"/>
  <c r="G10" i="3"/>
  <c r="I204" i="3"/>
  <c r="E362" i="3"/>
  <c r="E364" i="3"/>
  <c r="E398" i="3"/>
  <c r="E401" i="3"/>
  <c r="I538" i="3"/>
  <c r="F681" i="3"/>
  <c r="F683" i="3"/>
  <c r="I164" i="3"/>
  <c r="I175" i="3"/>
  <c r="H32" i="3"/>
  <c r="H483" i="3"/>
  <c r="G603" i="3"/>
  <c r="I705" i="3"/>
  <c r="G15" i="3"/>
  <c r="C398" i="3"/>
  <c r="C401" i="3"/>
  <c r="D353" i="3"/>
  <c r="D536" i="3"/>
  <c r="D28" i="3"/>
  <c r="C304" i="3"/>
  <c r="D304" i="3"/>
  <c r="D495" i="3"/>
  <c r="D112" i="3"/>
  <c r="D707" i="3"/>
  <c r="D22" i="3"/>
  <c r="D18" i="3"/>
  <c r="D14" i="3"/>
  <c r="G26" i="3"/>
  <c r="E83" i="3"/>
  <c r="E86" i="3"/>
  <c r="E292" i="3"/>
  <c r="E295" i="3"/>
  <c r="E716" i="3"/>
  <c r="E719" i="3"/>
  <c r="I144" i="3"/>
  <c r="I248" i="3"/>
  <c r="I287" i="3"/>
  <c r="I388" i="3"/>
  <c r="I382" i="3"/>
  <c r="I390" i="3"/>
  <c r="I396" i="3"/>
  <c r="H459" i="3"/>
  <c r="H463" i="3"/>
  <c r="I503" i="3"/>
  <c r="H512" i="3"/>
  <c r="I513" i="3"/>
  <c r="I567" i="3"/>
  <c r="I609" i="3"/>
  <c r="I607" i="3"/>
  <c r="I605" i="3"/>
  <c r="I621" i="3"/>
  <c r="G628" i="3"/>
  <c r="I640" i="3"/>
  <c r="I654" i="3"/>
  <c r="H724" i="3"/>
  <c r="H13" i="3"/>
  <c r="I13" i="3"/>
  <c r="I81" i="3"/>
  <c r="G31" i="3"/>
  <c r="H35" i="3"/>
  <c r="I294" i="3"/>
  <c r="I299" i="3"/>
  <c r="G300" i="3"/>
  <c r="I303" i="3"/>
  <c r="G44" i="3"/>
  <c r="I498" i="3"/>
  <c r="G495" i="3"/>
  <c r="I98" i="3"/>
  <c r="H15" i="3"/>
  <c r="H48" i="3"/>
  <c r="E41" i="3"/>
  <c r="H91" i="3"/>
  <c r="H95" i="3"/>
  <c r="F24" i="3"/>
  <c r="G724" i="3"/>
  <c r="E24" i="3"/>
  <c r="G112" i="3"/>
  <c r="G165" i="3"/>
  <c r="G14" i="3"/>
  <c r="G21" i="3"/>
  <c r="G48" i="3"/>
  <c r="F41" i="3"/>
  <c r="D141" i="3"/>
  <c r="D255" i="3"/>
  <c r="C362" i="3"/>
  <c r="C364" i="3"/>
  <c r="C292" i="3"/>
  <c r="C295" i="3"/>
  <c r="D124" i="3"/>
  <c r="B133" i="3"/>
  <c r="D361" i="3"/>
  <c r="G11" i="3"/>
  <c r="G43" i="3"/>
  <c r="I63" i="3"/>
  <c r="I77" i="3"/>
  <c r="E415" i="3"/>
  <c r="E417" i="3"/>
  <c r="I722" i="3"/>
  <c r="I166" i="3"/>
  <c r="H165" i="3"/>
  <c r="I168" i="3"/>
  <c r="I184" i="3"/>
  <c r="G308" i="3"/>
  <c r="I363" i="3"/>
  <c r="I492" i="3"/>
  <c r="G620" i="3"/>
  <c r="I618" i="3"/>
  <c r="C451" i="3"/>
  <c r="C454" i="3"/>
  <c r="D430" i="3"/>
  <c r="D672" i="3"/>
  <c r="B463" i="3"/>
  <c r="D463" i="3"/>
  <c r="D459" i="3"/>
  <c r="C251" i="3"/>
  <c r="D247" i="3"/>
  <c r="H283" i="3"/>
  <c r="H18" i="3"/>
  <c r="G40" i="3"/>
  <c r="H28" i="3"/>
  <c r="H21" i="3"/>
  <c r="H47" i="3"/>
  <c r="B676" i="3"/>
  <c r="B681" i="3"/>
  <c r="B683" i="3"/>
  <c r="C468" i="3"/>
  <c r="C470" i="3"/>
  <c r="B49" i="3"/>
  <c r="D202" i="3"/>
  <c r="H25" i="3"/>
  <c r="I25" i="3"/>
  <c r="E45" i="3"/>
  <c r="I66" i="3"/>
  <c r="H16" i="3"/>
  <c r="I16" i="3" s="1"/>
  <c r="G91" i="3"/>
  <c r="I89" i="3"/>
  <c r="I92" i="3"/>
  <c r="H43" i="3"/>
  <c r="I116" i="3"/>
  <c r="I120" i="3"/>
  <c r="G35" i="3"/>
  <c r="G46" i="3"/>
  <c r="I325" i="3"/>
  <c r="G324" i="3"/>
  <c r="I599" i="3"/>
  <c r="I595" i="3"/>
  <c r="I679" i="3"/>
  <c r="G680" i="3"/>
  <c r="D46" i="3"/>
  <c r="D520" i="3"/>
  <c r="D9" i="3"/>
  <c r="D16" i="3"/>
  <c r="D680" i="3"/>
  <c r="D357" i="3"/>
  <c r="F83" i="3"/>
  <c r="F86" i="3"/>
  <c r="E256" i="3"/>
  <c r="E258" i="3"/>
  <c r="E309" i="3"/>
  <c r="E311" i="3"/>
  <c r="G410" i="3"/>
  <c r="F629" i="3"/>
  <c r="F631" i="3"/>
  <c r="I59" i="3"/>
  <c r="I188" i="3"/>
  <c r="I221" i="3"/>
  <c r="I233" i="3"/>
  <c r="I250" i="3"/>
  <c r="I334" i="3"/>
  <c r="I326" i="3"/>
  <c r="I344" i="3"/>
  <c r="G377" i="3"/>
  <c r="I497" i="3"/>
  <c r="I517" i="3"/>
  <c r="I555" i="3"/>
  <c r="I553" i="3"/>
  <c r="I568" i="3"/>
  <c r="H46" i="3"/>
  <c r="I706" i="3"/>
  <c r="I701" i="3"/>
  <c r="I699" i="3"/>
  <c r="I695" i="3" s="1"/>
  <c r="I715" i="3"/>
  <c r="I726" i="3"/>
  <c r="C203" i="3"/>
  <c r="C205" i="3"/>
  <c r="D40" i="3"/>
  <c r="D732" i="3"/>
  <c r="D149" i="3"/>
  <c r="D548" i="3"/>
  <c r="C239" i="3"/>
  <c r="D26" i="3"/>
  <c r="D23" i="3"/>
  <c r="B451" i="3"/>
  <c r="B454" i="3"/>
  <c r="D10" i="3"/>
  <c r="B309" i="3"/>
  <c r="B311" i="3"/>
  <c r="F309" i="3"/>
  <c r="F311" i="3"/>
  <c r="F451" i="3"/>
  <c r="F454" i="3"/>
  <c r="H9" i="3"/>
  <c r="I126" i="3"/>
  <c r="I143" i="3"/>
  <c r="I276" i="3"/>
  <c r="I284" i="3"/>
  <c r="I290" i="3"/>
  <c r="I376" i="3"/>
  <c r="I387" i="3"/>
  <c r="I385" i="3"/>
  <c r="I383" i="3"/>
  <c r="I397" i="3"/>
  <c r="G430" i="3"/>
  <c r="I453" i="3"/>
  <c r="G467" i="3"/>
  <c r="I465" i="3"/>
  <c r="I493" i="3"/>
  <c r="I489" i="3"/>
  <c r="I522" i="3"/>
  <c r="I533" i="3"/>
  <c r="I547" i="3"/>
  <c r="I554" i="3"/>
  <c r="I598" i="3"/>
  <c r="I594" i="3"/>
  <c r="I625" i="3"/>
  <c r="I626" i="3"/>
  <c r="I675" i="3"/>
  <c r="I678" i="3"/>
  <c r="F398" i="3"/>
  <c r="F401" i="3"/>
  <c r="F415" i="3"/>
  <c r="F417" i="3"/>
  <c r="F504" i="3"/>
  <c r="F507" i="3"/>
  <c r="F521" i="3"/>
  <c r="F523" i="3"/>
  <c r="E664" i="3"/>
  <c r="E667" i="3"/>
  <c r="I82" i="3"/>
  <c r="I96" i="3"/>
  <c r="I109" i="3"/>
  <c r="I110" i="3"/>
  <c r="I170" i="3"/>
  <c r="I183" i="3"/>
  <c r="I181" i="3"/>
  <c r="I224" i="3"/>
  <c r="I222" i="3"/>
  <c r="I220" i="3"/>
  <c r="I236" i="3"/>
  <c r="I241" i="3"/>
  <c r="I269" i="3"/>
  <c r="I277" i="3"/>
  <c r="I307" i="3"/>
  <c r="I333" i="3"/>
  <c r="I375" i="3"/>
  <c r="I394" i="3"/>
  <c r="I427" i="3"/>
  <c r="I428" i="3"/>
  <c r="I500" i="3"/>
  <c r="I506" i="3"/>
  <c r="I537" i="3"/>
  <c r="I552" i="3"/>
  <c r="I593" i="3"/>
  <c r="I611" i="3"/>
  <c r="I641" i="3"/>
  <c r="I650" i="3"/>
  <c r="I670" i="3"/>
  <c r="I673" i="3"/>
  <c r="I682" i="3"/>
  <c r="C504" i="3"/>
  <c r="C507" i="3"/>
  <c r="D507" i="3"/>
  <c r="D483" i="3"/>
  <c r="D15" i="3"/>
  <c r="B516" i="3"/>
  <c r="D512" i="3"/>
  <c r="H11" i="3"/>
  <c r="H22" i="3"/>
  <c r="B41" i="3"/>
  <c r="D47" i="3"/>
  <c r="D48" i="3"/>
  <c r="D51" i="3"/>
  <c r="C41" i="3"/>
  <c r="C95" i="3"/>
  <c r="C557" i="3"/>
  <c r="C560" i="3"/>
  <c r="D389" i="3"/>
  <c r="B398" i="3"/>
  <c r="B24" i="3"/>
  <c r="D177" i="3"/>
  <c r="B186" i="3"/>
  <c r="B12" i="3"/>
  <c r="D467" i="3"/>
  <c r="B198" i="3"/>
  <c r="D194" i="3"/>
  <c r="I79" i="3"/>
  <c r="G74" i="3"/>
  <c r="H40" i="3"/>
  <c r="H141" i="3"/>
  <c r="I140" i="3"/>
  <c r="G177" i="3"/>
  <c r="I180" i="3"/>
  <c r="I193" i="3"/>
  <c r="G194" i="3"/>
  <c r="B728" i="3"/>
  <c r="D724" i="3"/>
  <c r="I575" i="3"/>
  <c r="H51" i="3"/>
  <c r="I601" i="3"/>
  <c r="G22" i="3"/>
  <c r="G643" i="3"/>
  <c r="I644" i="3"/>
  <c r="I710" i="3"/>
  <c r="H707" i="3"/>
  <c r="G591" i="3"/>
  <c r="B362" i="3"/>
  <c r="D39" i="3"/>
  <c r="D42" i="3"/>
  <c r="D44" i="3"/>
  <c r="D35" i="3"/>
  <c r="D336" i="3"/>
  <c r="C24" i="3"/>
  <c r="C348" i="3"/>
  <c r="D348" i="3" s="1"/>
  <c r="C186" i="3"/>
  <c r="C189" i="3"/>
  <c r="D165" i="3"/>
  <c r="C83" i="3"/>
  <c r="D83" i="3" s="1"/>
  <c r="D62" i="3"/>
  <c r="D21" i="3"/>
  <c r="B624" i="3"/>
  <c r="B629" i="3"/>
  <c r="B631" i="3"/>
  <c r="D620" i="3"/>
  <c r="D624" i="3"/>
  <c r="D629" i="3"/>
  <c r="D631" i="3"/>
  <c r="B150" i="3"/>
  <c r="F292" i="3"/>
  <c r="F295" i="3"/>
  <c r="F12" i="3"/>
  <c r="G442" i="3"/>
  <c r="I446" i="3"/>
  <c r="G459" i="3"/>
  <c r="I457" i="3"/>
  <c r="G39" i="3"/>
  <c r="I272" i="3"/>
  <c r="G271" i="3"/>
  <c r="F45" i="3"/>
  <c r="H27" i="3"/>
  <c r="H20" i="3"/>
  <c r="D91" i="3"/>
  <c r="C681" i="3"/>
  <c r="C629" i="3"/>
  <c r="C631" i="3"/>
  <c r="C410" i="3"/>
  <c r="D406" i="3"/>
  <c r="C49" i="3"/>
  <c r="D655" i="3"/>
  <c r="B664" i="3"/>
  <c r="D591" i="3"/>
  <c r="B612" i="3"/>
  <c r="D218" i="3"/>
  <c r="D308" i="3"/>
  <c r="D565" i="3"/>
  <c r="D569" i="3"/>
  <c r="F100" i="3"/>
  <c r="F49" i="3"/>
  <c r="I359" i="3"/>
  <c r="G361" i="3"/>
  <c r="G47" i="3"/>
  <c r="I395" i="3"/>
  <c r="H30" i="3"/>
  <c r="I30" i="3"/>
  <c r="B569" i="3"/>
  <c r="B574" i="3"/>
  <c r="B576" i="3"/>
  <c r="I253" i="3"/>
  <c r="G255" i="3"/>
  <c r="I285" i="3"/>
  <c r="G283" i="3"/>
  <c r="G42" i="3"/>
  <c r="G353" i="3"/>
  <c r="I352" i="3"/>
  <c r="G414" i="3"/>
  <c r="I412" i="3"/>
  <c r="H430" i="3"/>
  <c r="H495" i="3"/>
  <c r="I501" i="3"/>
  <c r="I550" i="3"/>
  <c r="G565" i="3"/>
  <c r="I563" i="3"/>
  <c r="I623" i="3"/>
  <c r="I712" i="3"/>
  <c r="G707" i="3"/>
  <c r="F203" i="3"/>
  <c r="F205" i="3"/>
  <c r="F239" i="3"/>
  <c r="F468" i="3"/>
  <c r="F470" i="3"/>
  <c r="H26" i="3"/>
  <c r="I76" i="3"/>
  <c r="G124" i="3"/>
  <c r="G28" i="3"/>
  <c r="I128" i="3"/>
  <c r="I219" i="3"/>
  <c r="G218" i="3"/>
  <c r="I238" i="3"/>
  <c r="G32" i="3"/>
  <c r="H336" i="3"/>
  <c r="I338" i="3"/>
  <c r="H536" i="3"/>
  <c r="I658" i="3"/>
  <c r="G655" i="3"/>
  <c r="I671" i="3"/>
  <c r="G672" i="3"/>
  <c r="I694" i="3"/>
  <c r="G695" i="3"/>
  <c r="I696" i="3"/>
  <c r="G18" i="3"/>
  <c r="H124" i="3"/>
  <c r="I129" i="3"/>
  <c r="G202" i="3"/>
  <c r="I199" i="3"/>
  <c r="H218" i="3"/>
  <c r="I327" i="3"/>
  <c r="H324" i="3"/>
  <c r="H467" i="3"/>
  <c r="H520" i="3"/>
  <c r="H10" i="3"/>
  <c r="I217" i="3"/>
  <c r="I249" i="3"/>
  <c r="I331" i="3"/>
  <c r="I329" i="3"/>
  <c r="G389" i="3"/>
  <c r="I413" i="3"/>
  <c r="I441" i="3"/>
  <c r="I449" i="3"/>
  <c r="I444" i="3"/>
  <c r="I541" i="3"/>
  <c r="H308" i="3"/>
  <c r="I384" i="3"/>
  <c r="G483" i="3"/>
  <c r="I571" i="3"/>
  <c r="I610" i="3"/>
  <c r="H230" i="3"/>
  <c r="H247" i="3"/>
  <c r="I341" i="3"/>
  <c r="H361" i="3"/>
  <c r="H414" i="3"/>
  <c r="I429" i="3"/>
  <c r="I464" i="3"/>
  <c r="H591" i="3"/>
  <c r="B136" i="3"/>
  <c r="I17" i="3"/>
  <c r="B468" i="3"/>
  <c r="D468" i="3"/>
  <c r="I19" i="3"/>
  <c r="D716" i="3"/>
  <c r="I11" i="3"/>
  <c r="D574" i="3"/>
  <c r="D576" i="3"/>
  <c r="D12" i="3"/>
  <c r="G348" i="3"/>
  <c r="I14" i="3"/>
  <c r="I23" i="3"/>
  <c r="D133" i="3"/>
  <c r="I9" i="3"/>
  <c r="I29" i="3"/>
  <c r="H203" i="3"/>
  <c r="D292" i="3"/>
  <c r="H362" i="3"/>
  <c r="H364" i="3"/>
  <c r="I20" i="3"/>
  <c r="G624" i="3"/>
  <c r="G629" i="3"/>
  <c r="G631" i="3"/>
  <c r="B295" i="3"/>
  <c r="D295" i="3"/>
  <c r="D239" i="3"/>
  <c r="H100" i="3"/>
  <c r="H102" i="3"/>
  <c r="I10" i="3"/>
  <c r="H398" i="3"/>
  <c r="H401" i="3" s="1"/>
  <c r="I27" i="3"/>
  <c r="G521" i="3"/>
  <c r="G523" i="3"/>
  <c r="I32" i="3"/>
  <c r="I15" i="3"/>
  <c r="D560" i="3"/>
  <c r="D454" i="3"/>
  <c r="I26" i="3"/>
  <c r="C242" i="3"/>
  <c r="D242" i="3"/>
  <c r="D557" i="3"/>
  <c r="I31" i="3"/>
  <c r="H516" i="3"/>
  <c r="H292" i="3"/>
  <c r="H295" i="3"/>
  <c r="G557" i="3"/>
  <c r="G560" i="3"/>
  <c r="C309" i="3"/>
  <c r="C311" i="3"/>
  <c r="D311" i="3"/>
  <c r="D49" i="3"/>
  <c r="I39" i="3"/>
  <c r="I51" i="3"/>
  <c r="D451" i="3"/>
  <c r="G95" i="3"/>
  <c r="I91" i="3"/>
  <c r="B33" i="3"/>
  <c r="D504" i="3"/>
  <c r="E52" i="3"/>
  <c r="I22" i="3"/>
  <c r="I21" i="3"/>
  <c r="G304" i="3"/>
  <c r="D676" i="3"/>
  <c r="G12" i="3"/>
  <c r="I35" i="3"/>
  <c r="I48" i="3"/>
  <c r="I43" i="3"/>
  <c r="I18" i="3"/>
  <c r="I28" i="3"/>
  <c r="G728" i="3"/>
  <c r="I42" i="3"/>
  <c r="E50" i="3"/>
  <c r="C256" i="3"/>
  <c r="D251" i="3"/>
  <c r="G198" i="3"/>
  <c r="B521" i="3"/>
  <c r="D516" i="3"/>
  <c r="H49" i="3"/>
  <c r="G716" i="3"/>
  <c r="G239" i="3"/>
  <c r="G133" i="3"/>
  <c r="G415" i="3"/>
  <c r="C86" i="3"/>
  <c r="C33" i="3"/>
  <c r="B733" i="3"/>
  <c r="D728" i="3"/>
  <c r="H41" i="3"/>
  <c r="H145" i="3"/>
  <c r="D24" i="3"/>
  <c r="G256" i="3"/>
  <c r="E33" i="3"/>
  <c r="I47" i="3"/>
  <c r="B667" i="3"/>
  <c r="D667" i="3"/>
  <c r="D664" i="3"/>
  <c r="D681" i="3"/>
  <c r="C683" i="3"/>
  <c r="D683" i="3"/>
  <c r="G612" i="3"/>
  <c r="H415" i="3"/>
  <c r="H417" i="3"/>
  <c r="H251" i="3"/>
  <c r="H239" i="3"/>
  <c r="H242" i="3"/>
  <c r="F242" i="3"/>
  <c r="F50" i="3"/>
  <c r="F102" i="3"/>
  <c r="F52" i="3"/>
  <c r="C415" i="3"/>
  <c r="D410" i="3"/>
  <c r="D41" i="3"/>
  <c r="G41" i="3"/>
  <c r="G451" i="3"/>
  <c r="B45" i="3"/>
  <c r="D362" i="3"/>
  <c r="B364" i="3"/>
  <c r="D364" i="3"/>
  <c r="D198" i="3"/>
  <c r="B203" i="3"/>
  <c r="B401" i="3"/>
  <c r="D401" i="3"/>
  <c r="D398" i="3"/>
  <c r="G150" i="3"/>
  <c r="H309" i="3"/>
  <c r="I44" i="3"/>
  <c r="G398" i="3"/>
  <c r="G49" i="3"/>
  <c r="G676" i="3"/>
  <c r="G463" i="3"/>
  <c r="G504" i="3"/>
  <c r="H468" i="3"/>
  <c r="H470" i="3"/>
  <c r="I46" i="3"/>
  <c r="H451" i="3"/>
  <c r="H454" i="3"/>
  <c r="G357" i="3"/>
  <c r="D612" i="3"/>
  <c r="D615" i="3"/>
  <c r="B615" i="3"/>
  <c r="G292" i="3"/>
  <c r="B152" i="3"/>
  <c r="D150" i="3"/>
  <c r="D136" i="3"/>
  <c r="G664" i="3"/>
  <c r="G186" i="3"/>
  <c r="G24" i="3"/>
  <c r="G83" i="3"/>
  <c r="G86" i="3" s="1"/>
  <c r="D186" i="3"/>
  <c r="B189" i="3"/>
  <c r="D189" i="3"/>
  <c r="D95" i="3"/>
  <c r="C45" i="3"/>
  <c r="C100" i="3"/>
  <c r="H504" i="3"/>
  <c r="H507" i="3"/>
  <c r="B470" i="3"/>
  <c r="D470" i="3"/>
  <c r="G733" i="3"/>
  <c r="H521" i="3"/>
  <c r="D309" i="3"/>
  <c r="I49" i="3"/>
  <c r="G309" i="3"/>
  <c r="G311" i="3"/>
  <c r="C258" i="3"/>
  <c r="D258" i="3"/>
  <c r="D256" i="3"/>
  <c r="G100" i="3"/>
  <c r="D45" i="3"/>
  <c r="G152" i="3"/>
  <c r="B36" i="3"/>
  <c r="D152" i="3"/>
  <c r="G507" i="3"/>
  <c r="G468" i="3"/>
  <c r="C417" i="3"/>
  <c r="D417" i="3"/>
  <c r="D415" i="3"/>
  <c r="H256" i="3"/>
  <c r="G258" i="3"/>
  <c r="G242" i="3"/>
  <c r="B205" i="3"/>
  <c r="D205" i="3"/>
  <c r="D203" i="3"/>
  <c r="B735" i="3"/>
  <c r="D735" i="3"/>
  <c r="D733" i="3"/>
  <c r="I41" i="3"/>
  <c r="C102" i="3"/>
  <c r="D100" i="3"/>
  <c r="G189" i="3"/>
  <c r="G667" i="3"/>
  <c r="G362" i="3"/>
  <c r="G681" i="3"/>
  <c r="H348" i="3"/>
  <c r="G454" i="3"/>
  <c r="D86" i="3"/>
  <c r="G136" i="3"/>
  <c r="G719" i="3"/>
  <c r="G735" i="3"/>
  <c r="G615" i="3"/>
  <c r="B50" i="3"/>
  <c r="G295" i="3"/>
  <c r="G401" i="3"/>
  <c r="G417" i="3"/>
  <c r="B523" i="3"/>
  <c r="D523" i="3"/>
  <c r="D521" i="3"/>
  <c r="G203" i="3"/>
  <c r="I45" i="3"/>
  <c r="G45" i="3"/>
  <c r="H523" i="3"/>
  <c r="G102" i="3"/>
  <c r="G50" i="3"/>
  <c r="G205" i="3"/>
  <c r="D50" i="3"/>
  <c r="D52" i="3"/>
  <c r="C52" i="3"/>
  <c r="D102" i="3"/>
  <c r="B52" i="3"/>
  <c r="G683" i="3"/>
  <c r="G364" i="3"/>
  <c r="G470" i="3"/>
  <c r="W103" i="3" l="1"/>
  <c r="S471" i="3"/>
  <c r="W471" i="3" s="1"/>
  <c r="Q53" i="3"/>
  <c r="W365" i="3"/>
  <c r="S53" i="3"/>
  <c r="W312" i="3"/>
  <c r="V53" i="3"/>
  <c r="O36" i="3"/>
  <c r="V573" i="3"/>
  <c r="V565" i="3"/>
  <c r="V569" i="3" s="1"/>
  <c r="V695" i="3"/>
  <c r="V716" i="3" s="1"/>
  <c r="V719" i="3" s="1"/>
  <c r="V724" i="3"/>
  <c r="V728" i="3" s="1"/>
  <c r="V733" i="3" s="1"/>
  <c r="V735" i="3" s="1"/>
  <c r="V643" i="3"/>
  <c r="V664" i="3"/>
  <c r="V667" i="3" s="1"/>
  <c r="V680" i="3"/>
  <c r="V672" i="3"/>
  <c r="V676" i="3" s="1"/>
  <c r="V628" i="3"/>
  <c r="V620" i="3"/>
  <c r="V624" i="3" s="1"/>
  <c r="V512" i="3"/>
  <c r="V516" i="3" s="1"/>
  <c r="V521" i="3" s="1"/>
  <c r="V451" i="3"/>
  <c r="V454" i="3" s="1"/>
  <c r="V398" i="3"/>
  <c r="V401" i="3" s="1"/>
  <c r="V377" i="3"/>
  <c r="V414" i="3"/>
  <c r="V406" i="3"/>
  <c r="V410" i="3" s="1"/>
  <c r="V348" i="3"/>
  <c r="V357" i="3"/>
  <c r="V362" i="3" s="1"/>
  <c r="V271" i="3"/>
  <c r="V308" i="3"/>
  <c r="V300" i="3"/>
  <c r="V304" i="3" s="1"/>
  <c r="V218" i="3"/>
  <c r="V239" i="3" s="1"/>
  <c r="V242" i="3" s="1"/>
  <c r="T256" i="3"/>
  <c r="V255" i="3"/>
  <c r="V247" i="3"/>
  <c r="V251" i="3" s="1"/>
  <c r="V194" i="3"/>
  <c r="V198" i="3" s="1"/>
  <c r="V203" i="3" s="1"/>
  <c r="V133" i="3"/>
  <c r="V136" i="3" s="1"/>
  <c r="T12" i="3"/>
  <c r="V150" i="3"/>
  <c r="T150" i="3"/>
  <c r="T41" i="3"/>
  <c r="V91" i="3"/>
  <c r="V681" i="3"/>
  <c r="V48" i="3"/>
  <c r="V612" i="3"/>
  <c r="V615" i="3" s="1"/>
  <c r="V629" i="3"/>
  <c r="V557" i="3"/>
  <c r="V560" i="3" s="1"/>
  <c r="V574" i="3"/>
  <c r="V576" i="3" s="1"/>
  <c r="V504" i="3"/>
  <c r="V507" i="3" s="1"/>
  <c r="V18" i="3"/>
  <c r="V468" i="3"/>
  <c r="V415" i="3"/>
  <c r="V292" i="3"/>
  <c r="V295" i="3" s="1"/>
  <c r="V309" i="3"/>
  <c r="V40" i="3"/>
  <c r="U51" i="3"/>
  <c r="V15" i="3"/>
  <c r="V22" i="3"/>
  <c r="V30" i="3"/>
  <c r="V256" i="3"/>
  <c r="V39" i="3"/>
  <c r="V186" i="3"/>
  <c r="V189" i="3" s="1"/>
  <c r="T24" i="3"/>
  <c r="V42" i="3"/>
  <c r="T51" i="3"/>
  <c r="V51" i="3"/>
  <c r="V35" i="3"/>
  <c r="V27" i="3"/>
  <c r="V26" i="3"/>
  <c r="V28" i="3"/>
  <c r="V14" i="3"/>
  <c r="V16" i="3"/>
  <c r="V23" i="3"/>
  <c r="T83" i="3"/>
  <c r="T86" i="3" s="1"/>
  <c r="T36" i="3" s="1"/>
  <c r="V11" i="3"/>
  <c r="V62" i="3"/>
  <c r="V12" i="3" s="1"/>
  <c r="V95" i="3"/>
  <c r="U45" i="3"/>
  <c r="U100" i="3"/>
  <c r="U50" i="3" s="1"/>
  <c r="U52" i="3" s="1"/>
  <c r="V46" i="3"/>
  <c r="V74" i="3"/>
  <c r="V24" i="3" s="1"/>
  <c r="V13" i="3"/>
  <c r="T20" i="3"/>
  <c r="V20" i="3" s="1"/>
  <c r="V25" i="3"/>
  <c r="T32" i="3"/>
  <c r="V32" i="3" s="1"/>
  <c r="V59" i="3"/>
  <c r="U62" i="3"/>
  <c r="U12" i="3" s="1"/>
  <c r="U74" i="3"/>
  <c r="U24" i="3" s="1"/>
  <c r="T95" i="3"/>
  <c r="V97" i="3"/>
  <c r="V47" i="3" s="1"/>
  <c r="T99" i="3"/>
  <c r="T49" i="3" s="1"/>
  <c r="V17" i="3"/>
  <c r="V29" i="3"/>
  <c r="V9" i="3"/>
  <c r="V19" i="3"/>
  <c r="V21" i="3"/>
  <c r="V31" i="3"/>
  <c r="F33" i="3"/>
  <c r="C36" i="3"/>
  <c r="H36" i="3"/>
  <c r="D33" i="3"/>
  <c r="D36" i="3"/>
  <c r="S566" i="3"/>
  <c r="R565" i="3"/>
  <c r="R569" i="3" s="1"/>
  <c r="R574" i="3" s="1"/>
  <c r="R576" i="3" s="1"/>
  <c r="S563" i="3"/>
  <c r="S559" i="3"/>
  <c r="S547" i="3"/>
  <c r="S681" i="3"/>
  <c r="S683" i="3" s="1"/>
  <c r="O681" i="3"/>
  <c r="O683" i="3" s="1"/>
  <c r="S666" i="3"/>
  <c r="S650" i="3"/>
  <c r="Q512" i="3"/>
  <c r="Q516" i="3" s="1"/>
  <c r="S629" i="3"/>
  <c r="S631" i="3" s="1"/>
  <c r="S602" i="3"/>
  <c r="S594" i="3"/>
  <c r="S377" i="3"/>
  <c r="S324" i="3"/>
  <c r="S300" i="3"/>
  <c r="S304" i="3" s="1"/>
  <c r="S309" i="3" s="1"/>
  <c r="S311" i="3" s="1"/>
  <c r="S176" i="3"/>
  <c r="Q46" i="3"/>
  <c r="Q112" i="3"/>
  <c r="O133" i="3"/>
  <c r="O136" i="3" s="1"/>
  <c r="S439" i="3"/>
  <c r="O239" i="3"/>
  <c r="O242" i="3" s="1"/>
  <c r="S227" i="3"/>
  <c r="O49" i="3"/>
  <c r="S247" i="3"/>
  <c r="S251" i="3" s="1"/>
  <c r="S464" i="3"/>
  <c r="O716" i="3"/>
  <c r="O719" i="3" s="1"/>
  <c r="S614" i="3"/>
  <c r="S564" i="3"/>
  <c r="S565" i="3" s="1"/>
  <c r="S569" i="3" s="1"/>
  <c r="S574" i="3" s="1"/>
  <c r="S576" i="3" s="1"/>
  <c r="S510" i="3"/>
  <c r="S39" i="3" s="1"/>
  <c r="I12" i="3"/>
  <c r="I83" i="3"/>
  <c r="M67" i="3"/>
  <c r="I86" i="3"/>
  <c r="I36" i="3" s="1"/>
  <c r="O83" i="3"/>
  <c r="Q361" i="3"/>
  <c r="S294" i="3"/>
  <c r="O41" i="3"/>
  <c r="S141" i="3"/>
  <c r="Q724" i="3"/>
  <c r="Q728" i="3" s="1"/>
  <c r="Q733" i="3" s="1"/>
  <c r="Q735" i="3" s="1"/>
  <c r="S722" i="3"/>
  <c r="R716" i="3"/>
  <c r="R719" i="3" s="1"/>
  <c r="S695" i="3"/>
  <c r="S732" i="3"/>
  <c r="S724" i="3"/>
  <c r="S728" i="3" s="1"/>
  <c r="S692" i="3"/>
  <c r="Q695" i="3"/>
  <c r="Q716" i="3" s="1"/>
  <c r="Q719" i="3" s="1"/>
  <c r="R724" i="3"/>
  <c r="R728" i="3" s="1"/>
  <c r="R733" i="3" s="1"/>
  <c r="R735" i="3" s="1"/>
  <c r="S643" i="3"/>
  <c r="S640" i="3"/>
  <c r="S664" i="3" s="1"/>
  <c r="S667" i="3" s="1"/>
  <c r="R655" i="3"/>
  <c r="R664" i="3" s="1"/>
  <c r="R667" i="3" s="1"/>
  <c r="Q680" i="3"/>
  <c r="Q643" i="3"/>
  <c r="Q664" i="3" s="1"/>
  <c r="Q667" i="3" s="1"/>
  <c r="Q672" i="3"/>
  <c r="Q676" i="3" s="1"/>
  <c r="Q681" i="3" s="1"/>
  <c r="Q683" i="3" s="1"/>
  <c r="S591" i="3"/>
  <c r="R629" i="3"/>
  <c r="R631" i="3" s="1"/>
  <c r="S588" i="3"/>
  <c r="R603" i="3"/>
  <c r="R612" i="3" s="1"/>
  <c r="R615" i="3" s="1"/>
  <c r="Q620" i="3"/>
  <c r="Q624" i="3" s="1"/>
  <c r="Q628" i="3"/>
  <c r="Q591" i="3"/>
  <c r="Q612" i="3" s="1"/>
  <c r="Q615" i="3" s="1"/>
  <c r="S536" i="3"/>
  <c r="S557" i="3" s="1"/>
  <c r="S560" i="3" s="1"/>
  <c r="S36" i="3" s="1"/>
  <c r="Q565" i="3"/>
  <c r="Q569" i="3" s="1"/>
  <c r="Q574" i="3" s="1"/>
  <c r="Q576" i="3" s="1"/>
  <c r="Q536" i="3"/>
  <c r="Q557" i="3" s="1"/>
  <c r="Q560" i="3" s="1"/>
  <c r="Q36" i="3" s="1"/>
  <c r="R548" i="3"/>
  <c r="R557" i="3" s="1"/>
  <c r="R560" i="3" s="1"/>
  <c r="R36" i="3" s="1"/>
  <c r="Q573" i="3"/>
  <c r="R504" i="3"/>
  <c r="R507" i="3" s="1"/>
  <c r="S520" i="3"/>
  <c r="Q521" i="3"/>
  <c r="Q523" i="3" s="1"/>
  <c r="S512" i="3"/>
  <c r="S516" i="3" s="1"/>
  <c r="P523" i="3"/>
  <c r="S480" i="3"/>
  <c r="S504" i="3" s="1"/>
  <c r="S507" i="3" s="1"/>
  <c r="Q483" i="3"/>
  <c r="Q504" i="3" s="1"/>
  <c r="Q507" i="3" s="1"/>
  <c r="R512" i="3"/>
  <c r="R516" i="3" s="1"/>
  <c r="R521" i="3" s="1"/>
  <c r="R523" i="3" s="1"/>
  <c r="S518" i="3"/>
  <c r="S467" i="3"/>
  <c r="S459" i="3"/>
  <c r="S463" i="3" s="1"/>
  <c r="R451" i="3"/>
  <c r="R454" i="3" s="1"/>
  <c r="S430" i="3"/>
  <c r="R468" i="3"/>
  <c r="R470" i="3" s="1"/>
  <c r="P470" i="3"/>
  <c r="S427" i="3"/>
  <c r="Q459" i="3"/>
  <c r="Q463" i="3" s="1"/>
  <c r="Q468" i="3" s="1"/>
  <c r="Q470" i="3" s="1"/>
  <c r="Q430" i="3"/>
  <c r="Q451" i="3" s="1"/>
  <c r="Q454" i="3" s="1"/>
  <c r="R415" i="3"/>
  <c r="P417" i="3"/>
  <c r="S389" i="3"/>
  <c r="S406" i="3"/>
  <c r="S410" i="3" s="1"/>
  <c r="S414" i="3"/>
  <c r="S374" i="3"/>
  <c r="S398" i="3" s="1"/>
  <c r="R389" i="3"/>
  <c r="R398" i="3" s="1"/>
  <c r="R401" i="3" s="1"/>
  <c r="Q406" i="3"/>
  <c r="Q410" i="3" s="1"/>
  <c r="Q414" i="3"/>
  <c r="R22" i="3"/>
  <c r="R9" i="3"/>
  <c r="R32" i="3"/>
  <c r="Q377" i="3"/>
  <c r="Q398" i="3" s="1"/>
  <c r="Q401" i="3" s="1"/>
  <c r="R414" i="3"/>
  <c r="R417" i="3" s="1"/>
  <c r="Q47" i="3"/>
  <c r="Q21" i="3"/>
  <c r="Q31" i="3"/>
  <c r="S336" i="3"/>
  <c r="S361" i="3"/>
  <c r="S353" i="3"/>
  <c r="S357" i="3" s="1"/>
  <c r="R362" i="3"/>
  <c r="R364" i="3"/>
  <c r="P364" i="3"/>
  <c r="Q353" i="3"/>
  <c r="Q357" i="3" s="1"/>
  <c r="Q336" i="3"/>
  <c r="S271" i="3"/>
  <c r="R35" i="3"/>
  <c r="S268" i="3"/>
  <c r="S292" i="3" s="1"/>
  <c r="S295" i="3" s="1"/>
  <c r="Q300" i="3"/>
  <c r="Q304" i="3" s="1"/>
  <c r="Q308" i="3"/>
  <c r="Q18" i="3"/>
  <c r="R19" i="3"/>
  <c r="R42" i="3"/>
  <c r="Q271" i="3"/>
  <c r="Q292" i="3" s="1"/>
  <c r="Q295" i="3" s="1"/>
  <c r="R29" i="3"/>
  <c r="R283" i="3"/>
  <c r="R292" i="3" s="1"/>
  <c r="R295" i="3" s="1"/>
  <c r="O12" i="3"/>
  <c r="Q17" i="3"/>
  <c r="S256" i="3"/>
  <c r="S258" i="3" s="1"/>
  <c r="R256" i="3"/>
  <c r="R258" i="3" s="1"/>
  <c r="R239" i="3"/>
  <c r="R242" i="3" s="1"/>
  <c r="S230" i="3"/>
  <c r="S217" i="3"/>
  <c r="S219" i="3"/>
  <c r="S218" i="3" s="1"/>
  <c r="Q247" i="3"/>
  <c r="Q251" i="3" s="1"/>
  <c r="Q256" i="3" s="1"/>
  <c r="Q258" i="3" s="1"/>
  <c r="Q29" i="3"/>
  <c r="Q35" i="3"/>
  <c r="R20" i="3"/>
  <c r="R31" i="3"/>
  <c r="Q230" i="3"/>
  <c r="Q239" i="3" s="1"/>
  <c r="Q242" i="3" s="1"/>
  <c r="S223" i="3"/>
  <c r="Q255" i="3"/>
  <c r="R26" i="3"/>
  <c r="R11" i="3"/>
  <c r="O24" i="3"/>
  <c r="R43" i="3"/>
  <c r="R10" i="3"/>
  <c r="S215" i="3"/>
  <c r="S177" i="3"/>
  <c r="S194" i="3"/>
  <c r="S198" i="3" s="1"/>
  <c r="S203" i="3" s="1"/>
  <c r="S205" i="3" s="1"/>
  <c r="S202" i="3"/>
  <c r="Q14" i="3"/>
  <c r="R23" i="3"/>
  <c r="S172" i="3"/>
  <c r="S165" i="3" s="1"/>
  <c r="R177" i="3"/>
  <c r="R186" i="3" s="1"/>
  <c r="R189" i="3" s="1"/>
  <c r="S182" i="3"/>
  <c r="S188" i="3"/>
  <c r="R14" i="3"/>
  <c r="R15" i="3"/>
  <c r="S15" i="3" s="1"/>
  <c r="Q22" i="3"/>
  <c r="R25" i="3"/>
  <c r="S25" i="3" s="1"/>
  <c r="Q28" i="3"/>
  <c r="Q32" i="3"/>
  <c r="S32" i="3" s="1"/>
  <c r="Q34" i="3"/>
  <c r="S35" i="3"/>
  <c r="Q165" i="3"/>
  <c r="Q186" i="3" s="1"/>
  <c r="Q189" i="3" s="1"/>
  <c r="S162" i="3"/>
  <c r="Q194" i="3"/>
  <c r="Q198" i="3" s="1"/>
  <c r="Q202" i="3"/>
  <c r="Q13" i="3"/>
  <c r="R28" i="3"/>
  <c r="R40" i="3"/>
  <c r="P150" i="3"/>
  <c r="P152" i="3" s="1"/>
  <c r="P45" i="3"/>
  <c r="R145" i="3"/>
  <c r="R150" i="3" s="1"/>
  <c r="R152" i="3" s="1"/>
  <c r="S112" i="3"/>
  <c r="S145" i="3"/>
  <c r="S149" i="3"/>
  <c r="S47" i="3"/>
  <c r="R13" i="3"/>
  <c r="P41" i="3"/>
  <c r="R27" i="3"/>
  <c r="Q42" i="3"/>
  <c r="R112" i="3"/>
  <c r="R133" i="3" s="1"/>
  <c r="R136" i="3" s="1"/>
  <c r="S131" i="3"/>
  <c r="Q141" i="3"/>
  <c r="Q145" i="3" s="1"/>
  <c r="Q150" i="3" s="1"/>
  <c r="Q152" i="3" s="1"/>
  <c r="Q149" i="3"/>
  <c r="Q19" i="3"/>
  <c r="Q20" i="3"/>
  <c r="Q39" i="3"/>
  <c r="Q40" i="3"/>
  <c r="R21" i="3"/>
  <c r="S34" i="3"/>
  <c r="R49" i="3"/>
  <c r="Q48" i="3"/>
  <c r="S51" i="3"/>
  <c r="Q124" i="3"/>
  <c r="Q133" i="3" s="1"/>
  <c r="Q136" i="3" s="1"/>
  <c r="Q9" i="3"/>
  <c r="Q23" i="3"/>
  <c r="Q51" i="3"/>
  <c r="S44" i="3"/>
  <c r="R48" i="3"/>
  <c r="S109" i="3"/>
  <c r="S74" i="3"/>
  <c r="S24" i="3" s="1"/>
  <c r="O100" i="3"/>
  <c r="O45" i="3"/>
  <c r="S99" i="3"/>
  <c r="P33" i="3"/>
  <c r="P86" i="3"/>
  <c r="R95" i="3"/>
  <c r="P12" i="3"/>
  <c r="R18" i="3"/>
  <c r="P49" i="3"/>
  <c r="S72" i="3"/>
  <c r="Q91" i="3"/>
  <c r="S93" i="3"/>
  <c r="S43" i="3" s="1"/>
  <c r="Q99" i="3"/>
  <c r="Q10" i="3"/>
  <c r="Q11" i="3"/>
  <c r="Q26" i="3"/>
  <c r="Q27" i="3"/>
  <c r="R34" i="3"/>
  <c r="S61" i="3"/>
  <c r="S63" i="3"/>
  <c r="S71" i="3"/>
  <c r="S81" i="3"/>
  <c r="S92" i="3"/>
  <c r="S42" i="3" s="1"/>
  <c r="S98" i="3"/>
  <c r="S48" i="3" s="1"/>
  <c r="S46" i="3"/>
  <c r="Q62" i="3"/>
  <c r="S78" i="3"/>
  <c r="P100" i="3"/>
  <c r="P50" i="3" s="1"/>
  <c r="P52" i="3" s="1"/>
  <c r="Q16" i="3"/>
  <c r="S16" i="3" s="1"/>
  <c r="Q30" i="3"/>
  <c r="S30" i="3" s="1"/>
  <c r="Q74" i="3"/>
  <c r="N563" i="3"/>
  <c r="M565" i="3"/>
  <c r="M569" i="3" s="1"/>
  <c r="M574" i="3" s="1"/>
  <c r="M576" i="3" s="1"/>
  <c r="M41" i="3"/>
  <c r="M39" i="3"/>
  <c r="L724" i="3"/>
  <c r="L728" i="3" s="1"/>
  <c r="L733" i="3" s="1"/>
  <c r="L735" i="3" s="1"/>
  <c r="N724" i="3"/>
  <c r="N728" i="3" s="1"/>
  <c r="N733" i="3" s="1"/>
  <c r="N735" i="3" s="1"/>
  <c r="L719" i="3"/>
  <c r="N672" i="3"/>
  <c r="N676" i="3" s="1"/>
  <c r="N681" i="3" s="1"/>
  <c r="N683" i="3" s="1"/>
  <c r="L672" i="3"/>
  <c r="L676" i="3" s="1"/>
  <c r="L681" i="3" s="1"/>
  <c r="L683" i="3" s="1"/>
  <c r="N620" i="3"/>
  <c r="N624" i="3" s="1"/>
  <c r="N629" i="3" s="1"/>
  <c r="N631" i="3" s="1"/>
  <c r="M42" i="3"/>
  <c r="M629" i="3"/>
  <c r="M631" i="3" s="1"/>
  <c r="K629" i="3"/>
  <c r="K631" i="3" s="1"/>
  <c r="L620" i="3"/>
  <c r="L624" i="3" s="1"/>
  <c r="L629" i="3" s="1"/>
  <c r="L631" i="3" s="1"/>
  <c r="N565" i="3"/>
  <c r="N569" i="3" s="1"/>
  <c r="N574" i="3" s="1"/>
  <c r="N576" i="3" s="1"/>
  <c r="L565" i="3"/>
  <c r="L569" i="3" s="1"/>
  <c r="L574" i="3" s="1"/>
  <c r="L576" i="3" s="1"/>
  <c r="J36" i="3"/>
  <c r="L560" i="3"/>
  <c r="N511" i="3"/>
  <c r="N40" i="3" s="1"/>
  <c r="N512" i="3"/>
  <c r="N516" i="3" s="1"/>
  <c r="N521" i="3" s="1"/>
  <c r="N523" i="3" s="1"/>
  <c r="L512" i="3"/>
  <c r="L516" i="3" s="1"/>
  <c r="L521" i="3" s="1"/>
  <c r="L523" i="3" s="1"/>
  <c r="N459" i="3"/>
  <c r="N463" i="3" s="1"/>
  <c r="N468" i="3" s="1"/>
  <c r="L459" i="3"/>
  <c r="L463" i="3" s="1"/>
  <c r="L468" i="3"/>
  <c r="N410" i="3"/>
  <c r="N415" i="3" s="1"/>
  <c r="J41" i="3"/>
  <c r="L406" i="3"/>
  <c r="L410" i="3" s="1"/>
  <c r="L415" i="3" s="1"/>
  <c r="N357" i="3"/>
  <c r="N362" i="3" s="1"/>
  <c r="L353" i="3"/>
  <c r="L357" i="3" s="1"/>
  <c r="L362" i="3"/>
  <c r="N299" i="3"/>
  <c r="N300" i="3" s="1"/>
  <c r="N304" i="3" s="1"/>
  <c r="N398" i="3"/>
  <c r="N401" i="3" s="1"/>
  <c r="M377" i="3"/>
  <c r="L300" i="3"/>
  <c r="L304" i="3" s="1"/>
  <c r="L309" i="3" s="1"/>
  <c r="L311" i="3" s="1"/>
  <c r="L295" i="3"/>
  <c r="N247" i="3"/>
  <c r="N251" i="3" s="1"/>
  <c r="N256" i="3" s="1"/>
  <c r="N258" i="3" s="1"/>
  <c r="L247" i="3"/>
  <c r="L251" i="3" s="1"/>
  <c r="L256" i="3"/>
  <c r="L258" i="3" s="1"/>
  <c r="L242" i="3"/>
  <c r="L42" i="3"/>
  <c r="N198" i="3"/>
  <c r="N203" i="3" s="1"/>
  <c r="N205" i="3" s="1"/>
  <c r="L198" i="3"/>
  <c r="L203" i="3" s="1"/>
  <c r="L205" i="3" s="1"/>
  <c r="N188" i="3"/>
  <c r="N189" i="3" s="1"/>
  <c r="N141" i="3"/>
  <c r="N145" i="3" s="1"/>
  <c r="N150" i="3" s="1"/>
  <c r="N152" i="3" s="1"/>
  <c r="L141" i="3"/>
  <c r="L145" i="3" s="1"/>
  <c r="L150" i="3" s="1"/>
  <c r="L152" i="3" s="1"/>
  <c r="J145" i="3"/>
  <c r="J150" i="3" s="1"/>
  <c r="J152" i="3" s="1"/>
  <c r="N95" i="3"/>
  <c r="N100" i="3" s="1"/>
  <c r="J100" i="3"/>
  <c r="J102" i="3" s="1"/>
  <c r="L95" i="3"/>
  <c r="L100" i="3" s="1"/>
  <c r="L40" i="3"/>
  <c r="L39" i="3"/>
  <c r="N699" i="3"/>
  <c r="N695" i="3" s="1"/>
  <c r="H12" i="3"/>
  <c r="H719" i="3"/>
  <c r="H45" i="3"/>
  <c r="J49" i="3"/>
  <c r="G52" i="3"/>
  <c r="M45" i="3"/>
  <c r="K41" i="3"/>
  <c r="H33" i="3"/>
  <c r="J33" i="3"/>
  <c r="M49" i="3"/>
  <c r="K49" i="3"/>
  <c r="L33" i="3"/>
  <c r="L47" i="3"/>
  <c r="K45" i="3"/>
  <c r="K33" i="3"/>
  <c r="L49" i="3"/>
  <c r="M47" i="3"/>
  <c r="I50" i="3"/>
  <c r="I52" i="3" s="1"/>
  <c r="H50" i="3"/>
  <c r="M48" i="3"/>
  <c r="N44" i="3"/>
  <c r="N42" i="3"/>
  <c r="N46" i="3"/>
  <c r="N35" i="3"/>
  <c r="N34" i="3"/>
  <c r="L35" i="3"/>
  <c r="N39" i="3"/>
  <c r="N47" i="3"/>
  <c r="M112" i="3"/>
  <c r="N112" i="3"/>
  <c r="N143" i="3"/>
  <c r="N43" i="3" s="1"/>
  <c r="N48" i="3"/>
  <c r="L112" i="3"/>
  <c r="N51" i="3"/>
  <c r="L51" i="3"/>
  <c r="L48" i="3"/>
  <c r="L86" i="3"/>
  <c r="L34" i="3"/>
  <c r="N74" i="3"/>
  <c r="L74" i="3"/>
  <c r="M62" i="3"/>
  <c r="M83" i="3" s="1"/>
  <c r="M86" i="3" s="1"/>
  <c r="N65" i="3"/>
  <c r="G36" i="3"/>
  <c r="G33" i="3"/>
  <c r="I33" i="3"/>
  <c r="N10" i="3"/>
  <c r="N26" i="3"/>
  <c r="N30" i="3"/>
  <c r="N19" i="3"/>
  <c r="N14" i="3"/>
  <c r="N27" i="3"/>
  <c r="N23" i="3"/>
  <c r="N18" i="3"/>
  <c r="N11" i="3"/>
  <c r="N31" i="3"/>
  <c r="N22" i="3"/>
  <c r="N15" i="3"/>
  <c r="W53" i="3" l="1"/>
  <c r="V41" i="3"/>
  <c r="T33" i="3"/>
  <c r="V99" i="3"/>
  <c r="V49" i="3" s="1"/>
  <c r="T45" i="3"/>
  <c r="T100" i="3"/>
  <c r="T102" i="3" s="1"/>
  <c r="U83" i="3"/>
  <c r="V45" i="3"/>
  <c r="V83" i="3"/>
  <c r="S40" i="3"/>
  <c r="S521" i="3"/>
  <c r="S523" i="3" s="1"/>
  <c r="S612" i="3"/>
  <c r="S615" i="3" s="1"/>
  <c r="S362" i="3"/>
  <c r="S364" i="3" s="1"/>
  <c r="Q203" i="3"/>
  <c r="Q205" i="3" s="1"/>
  <c r="O33" i="3"/>
  <c r="O86" i="3"/>
  <c r="S451" i="3"/>
  <c r="S454" i="3" s="1"/>
  <c r="S239" i="3"/>
  <c r="S242" i="3" s="1"/>
  <c r="N62" i="3"/>
  <c r="R67" i="3"/>
  <c r="N67" i="3"/>
  <c r="M17" i="3"/>
  <c r="Q362" i="3"/>
  <c r="Q364" i="3" s="1"/>
  <c r="R41" i="3"/>
  <c r="S716" i="3"/>
  <c r="S719" i="3" s="1"/>
  <c r="S733" i="3"/>
  <c r="S735" i="3" s="1"/>
  <c r="Q629" i="3"/>
  <c r="Q631" i="3" s="1"/>
  <c r="S9" i="3"/>
  <c r="S22" i="3"/>
  <c r="S29" i="3"/>
  <c r="S468" i="3"/>
  <c r="S470" i="3" s="1"/>
  <c r="S31" i="3"/>
  <c r="S26" i="3"/>
  <c r="S21" i="3"/>
  <c r="S415" i="3"/>
  <c r="S417" i="3" s="1"/>
  <c r="Q415" i="3"/>
  <c r="Q417" i="3" s="1"/>
  <c r="S14" i="3"/>
  <c r="S20" i="3"/>
  <c r="S28" i="3"/>
  <c r="S13" i="3"/>
  <c r="Q12" i="3"/>
  <c r="S11" i="3"/>
  <c r="S18" i="3"/>
  <c r="S19" i="3"/>
  <c r="Q309" i="3"/>
  <c r="Q311" i="3" s="1"/>
  <c r="S10" i="3"/>
  <c r="S186" i="3"/>
  <c r="S189" i="3" s="1"/>
  <c r="S27" i="3"/>
  <c r="Q49" i="3"/>
  <c r="S23" i="3"/>
  <c r="R24" i="3"/>
  <c r="Q24" i="3"/>
  <c r="S49" i="3"/>
  <c r="S133" i="3"/>
  <c r="S136" i="3" s="1"/>
  <c r="S150" i="3"/>
  <c r="S152" i="3" s="1"/>
  <c r="Q95" i="3"/>
  <c r="S91" i="3"/>
  <c r="Q41" i="3"/>
  <c r="P102" i="3"/>
  <c r="O50" i="3"/>
  <c r="O52" i="3" s="1"/>
  <c r="O102" i="3"/>
  <c r="R100" i="3"/>
  <c r="R45" i="3"/>
  <c r="Q83" i="3"/>
  <c r="N50" i="3"/>
  <c r="N52" i="3" s="1"/>
  <c r="K50" i="3"/>
  <c r="K52" i="3" s="1"/>
  <c r="N41" i="3"/>
  <c r="L36" i="3"/>
  <c r="M12" i="3"/>
  <c r="M398" i="3"/>
  <c r="M401" i="3" s="1"/>
  <c r="M36" i="3" s="1"/>
  <c r="L41" i="3"/>
  <c r="N45" i="3"/>
  <c r="J50" i="3"/>
  <c r="J52" i="3" s="1"/>
  <c r="L45" i="3"/>
  <c r="J45" i="3"/>
  <c r="L50" i="3"/>
  <c r="L52" i="3" s="1"/>
  <c r="H52" i="3"/>
  <c r="M33" i="3"/>
  <c r="N49" i="3"/>
  <c r="M50" i="3"/>
  <c r="M52" i="3" s="1"/>
  <c r="N20" i="3"/>
  <c r="N28" i="3"/>
  <c r="N16" i="3"/>
  <c r="N32" i="3"/>
  <c r="N25" i="3"/>
  <c r="N21" i="3"/>
  <c r="N17" i="3"/>
  <c r="N13" i="3"/>
  <c r="N29" i="3"/>
  <c r="V100" i="3" l="1"/>
  <c r="V102" i="3" s="1"/>
  <c r="V86" i="3"/>
  <c r="V36" i="3" s="1"/>
  <c r="V33" i="3"/>
  <c r="T50" i="3"/>
  <c r="T52" i="3" s="1"/>
  <c r="U86" i="3"/>
  <c r="U36" i="3" s="1"/>
  <c r="U33" i="3"/>
  <c r="N83" i="3"/>
  <c r="N12" i="3"/>
  <c r="S67" i="3"/>
  <c r="S62" i="3" s="1"/>
  <c r="R17" i="3"/>
  <c r="S17" i="3" s="1"/>
  <c r="R62" i="3"/>
  <c r="Q86" i="3"/>
  <c r="Q33" i="3"/>
  <c r="R50" i="3"/>
  <c r="R52" i="3" s="1"/>
  <c r="R102" i="3"/>
  <c r="S95" i="3"/>
  <c r="S41" i="3"/>
  <c r="Q100" i="3"/>
  <c r="Q45" i="3"/>
  <c r="V50" i="3" l="1"/>
  <c r="V52" i="3" s="1"/>
  <c r="S12" i="3"/>
  <c r="S83" i="3"/>
  <c r="R83" i="3"/>
  <c r="R12" i="3"/>
  <c r="N33" i="3"/>
  <c r="N86" i="3"/>
  <c r="N36" i="3" s="1"/>
  <c r="Q50" i="3"/>
  <c r="Q52" i="3" s="1"/>
  <c r="Q102" i="3"/>
  <c r="S100" i="3"/>
  <c r="S45" i="3"/>
  <c r="R33" i="3" l="1"/>
  <c r="R86" i="3"/>
  <c r="S33" i="3"/>
  <c r="S86" i="3"/>
  <c r="S50" i="3"/>
  <c r="S52" i="3" s="1"/>
  <c r="S102" i="3"/>
</calcChain>
</file>

<file path=xl/sharedStrings.xml><?xml version="1.0" encoding="utf-8"?>
<sst xmlns="http://schemas.openxmlformats.org/spreadsheetml/2006/main" count="921" uniqueCount="75">
  <si>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</si>
  <si>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</si>
  <si>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</si>
  <si>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</si>
  <si>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</si>
  <si>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</si>
  <si>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</si>
  <si>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</si>
  <si>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</si>
  <si>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</si>
  <si>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</si>
  <si>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</si>
  <si>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</si>
  <si>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</si>
  <si>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</si>
  <si>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</si>
  <si>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</si>
  <si>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</si>
  <si>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</si>
  <si>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</si>
  <si>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</si>
  <si>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</si>
  <si>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</si>
  <si>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</si>
  <si>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</si>
  <si>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</si>
  <si>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</si>
  <si>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</si>
  <si>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</si>
  <si>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</si>
  <si>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</si>
  <si>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</si>
  <si>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</si>
  <si>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</si>
  <si>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</si>
  <si>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</si>
  <si>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</si>
  <si>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</si>
  <si>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</si>
  <si>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</si>
  <si>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</si>
  <si>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</si>
  <si>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</si>
  <si>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</si>
  <si>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</si>
  <si>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</si>
  <si>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</si>
  <si>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</si>
  <si>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</si>
  <si>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</si>
  <si>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</si>
  <si>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</si>
  <si>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</si>
  <si>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</si>
  <si>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</si>
  <si>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</si>
  <si>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</si>
  <si>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</si>
  <si>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</si>
  <si>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</si>
  <si>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</si>
  <si>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 Város Egészségügyi Alapellátási Szolgálata</t>
  </si>
  <si>
    <t>Komáromi Szőnyi Színes Óvoda</t>
  </si>
  <si>
    <t>Komáromi Tám-Pont Család- és Gyermekjóléti Intézmény</t>
  </si>
  <si>
    <t>1/2024. (I.24.) önk. rendelet eredeti ei.</t>
  </si>
  <si>
    <t>Javasolt módosítás</t>
  </si>
  <si>
    <t>Előző év költségvetési maradványának igénybevétele</t>
  </si>
  <si>
    <t xml:space="preserve">   (önként vállalt feladat: jelzőrendszeres házi segítségnyújtás és a hajléktalan éjjeli menedékhely, idősek otthona)</t>
  </si>
  <si>
    <t>5/2024. (VI.26.) önk. rendelet mód.ei.</t>
  </si>
  <si>
    <t>280/2024. (X.24.) önk. rendelet mód.ei.</t>
  </si>
  <si>
    <t>Nemzeti Egészségbiztosítási Alapkezelő működési támogatása:  302.314 E Ft</t>
  </si>
  <si>
    <t xml:space="preserve">Komárom Város gazdasági szervezettel nem rendelkező intézményeinek 2024. évi tervezett bevételei és kiadásai </t>
  </si>
  <si>
    <t>Teljesítés</t>
  </si>
  <si>
    <t>Teljesítés
%-a</t>
  </si>
  <si>
    <t>10/2025. (V.22.) önk. rendelet mód.ei.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</si>
</sst>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3" fontId="0" fillId="0" borderId="4" xfId="0" applyNumberFormat="1" applyBorder="1"/>
    <xf numFmtId="3" fontId="9" fillId="0" borderId="1" xfId="0" applyNumberFormat="1" applyFont="1" applyBorder="1"/>
    <xf numFmtId="3" fontId="12" fillId="0" borderId="4" xfId="0" applyNumberFormat="1" applyFont="1" applyBorder="1"/>
    <xf numFmtId="0" fontId="1" fillId="0" borderId="1" xfId="0" applyFont="1" applyBorder="1"/>
    <xf numFmtId="0" fontId="10" fillId="0" borderId="1" xfId="0" applyFont="1" applyBorder="1"/>
    <xf numFmtId="0" fontId="0" fillId="0" borderId="1" xfId="0" applyBorder="1"/>
    <xf numFmtId="3" fontId="12" fillId="0" borderId="5" xfId="0" applyNumberFormat="1" applyFont="1" applyBorder="1"/>
    <xf numFmtId="0" fontId="13" fillId="0" borderId="0" xfId="0" applyFont="1" applyAlignment="1">
      <alignment vertical="top"/>
    </xf>
    <xf numFmtId="0" fontId="3" fillId="0" borderId="0" xfId="0" applyFont="1"/>
    <xf numFmtId="0" fontId="22" fillId="0" borderId="0" xfId="0" applyFont="1"/>
    <xf numFmtId="0" fontId="2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4" fontId="20" fillId="0" borderId="0" xfId="0" applyNumberFormat="1" applyFont="1" applyAlignment="1">
      <alignment horizontal="right"/>
    </xf>
    <xf numFmtId="0" fontId="2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4" fillId="0" borderId="1" xfId="0" applyFont="1" applyBorder="1" applyAlignment="1">
      <alignment vertical="center" wrapText="1"/>
    </xf>
    <xf numFmtId="0" fontId="3" fillId="0" borderId="1" xfId="0" applyFont="1" applyBorder="1"/>
    <xf numFmtId="0" fontId="17" fillId="0" borderId="1" xfId="0" applyFont="1" applyBorder="1"/>
    <xf numFmtId="3" fontId="3" fillId="0" borderId="1" xfId="0" applyNumberFormat="1" applyFont="1" applyBorder="1"/>
    <xf numFmtId="3" fontId="0" fillId="0" borderId="1" xfId="0" applyNumberFormat="1" applyBorder="1"/>
    <xf numFmtId="0" fontId="9" fillId="0" borderId="1" xfId="0" applyFont="1" applyBorder="1"/>
    <xf numFmtId="3" fontId="6" fillId="0" borderId="1" xfId="0" applyNumberFormat="1" applyFont="1" applyBorder="1"/>
    <xf numFmtId="3" fontId="28" fillId="0" borderId="1" xfId="0" applyNumberFormat="1" applyFont="1" applyBorder="1"/>
    <xf numFmtId="3" fontId="26" fillId="0" borderId="1" xfId="0" applyNumberFormat="1" applyFont="1" applyBorder="1"/>
    <xf numFmtId="0" fontId="26" fillId="0" borderId="1" xfId="0" applyFont="1" applyBorder="1"/>
    <xf numFmtId="0" fontId="18" fillId="0" borderId="1" xfId="0" applyFont="1" applyBorder="1"/>
    <xf numFmtId="4" fontId="3" fillId="0" borderId="1" xfId="0" applyNumberFormat="1" applyFont="1" applyBorder="1"/>
    <xf numFmtId="2" fontId="3" fillId="0" borderId="1" xfId="0" applyNumberFormat="1" applyFont="1" applyBorder="1"/>
    <xf numFmtId="0" fontId="3" fillId="0" borderId="3" xfId="0" applyFont="1" applyBorder="1"/>
    <xf numFmtId="0" fontId="3" fillId="0" borderId="5" xfId="0" applyFont="1" applyBorder="1"/>
    <xf numFmtId="3" fontId="9" fillId="0" borderId="1" xfId="0" applyNumberFormat="1" applyFont="1" applyBorder="1" applyAlignment="1">
      <alignment horizontal="right"/>
    </xf>
    <xf numFmtId="3" fontId="9" fillId="0" borderId="4" xfId="0" applyNumberFormat="1" applyFont="1" applyBorder="1"/>
    <xf numFmtId="3" fontId="29" fillId="0" borderId="1" xfId="0" applyNumberFormat="1" applyFont="1" applyBorder="1" applyAlignment="1">
      <alignment horizontal="right"/>
    </xf>
    <xf numFmtId="3" fontId="26" fillId="0" borderId="4" xfId="0" applyNumberFormat="1" applyFont="1" applyBorder="1"/>
    <xf numFmtId="3" fontId="26" fillId="0" borderId="1" xfId="0" applyNumberFormat="1" applyFont="1" applyBorder="1" applyAlignment="1">
      <alignment horizontal="right"/>
    </xf>
    <xf numFmtId="0" fontId="12" fillId="0" borderId="1" xfId="0" applyFont="1" applyBorder="1"/>
    <xf numFmtId="0" fontId="12" fillId="0" borderId="0" xfId="0" applyFont="1"/>
    <xf numFmtId="0" fontId="10" fillId="0" borderId="0" xfId="0" applyFont="1"/>
    <xf numFmtId="3" fontId="18" fillId="0" borderId="1" xfId="0" applyNumberFormat="1" applyFont="1" applyBorder="1"/>
    <xf numFmtId="3" fontId="9" fillId="0" borderId="18" xfId="0" applyNumberFormat="1" applyFont="1" applyBorder="1"/>
    <xf numFmtId="3" fontId="1" fillId="0" borderId="18" xfId="0" applyNumberFormat="1" applyFont="1" applyBorder="1"/>
    <xf numFmtId="3" fontId="8" fillId="0" borderId="4" xfId="0" applyNumberFormat="1" applyFont="1" applyBorder="1"/>
    <xf numFmtId="0" fontId="4" fillId="0" borderId="0" xfId="0" applyFont="1"/>
    <xf numFmtId="3" fontId="3" fillId="0" borderId="5" xfId="0" applyNumberFormat="1" applyFont="1" applyBorder="1"/>
    <xf numFmtId="0" fontId="0" fillId="0" borderId="6" xfId="0" applyBorder="1"/>
    <xf numFmtId="3" fontId="0" fillId="0" borderId="5" xfId="0" applyNumberFormat="1" applyBorder="1"/>
    <xf numFmtId="3" fontId="1" fillId="0" borderId="4" xfId="0" applyNumberFormat="1" applyFont="1" applyBorder="1"/>
    <xf numFmtId="0" fontId="17" fillId="0" borderId="6" xfId="0" applyFont="1" applyBorder="1"/>
    <xf numFmtId="3" fontId="18" fillId="0" borderId="4" xfId="0" applyNumberFormat="1" applyFont="1" applyBorder="1"/>
    <xf numFmtId="3" fontId="8" fillId="0" borderId="5" xfId="0" applyNumberFormat="1" applyFont="1" applyBorder="1"/>
    <xf numFmtId="3" fontId="6" fillId="0" borderId="5" xfId="0" applyNumberFormat="1" applyFont="1" applyBorder="1"/>
    <xf numFmtId="3" fontId="6" fillId="0" borderId="4" xfId="0" applyNumberFormat="1" applyFont="1" applyBorder="1"/>
    <xf numFmtId="3" fontId="6" fillId="0" borderId="7" xfId="0" applyNumberFormat="1" applyFont="1" applyBorder="1"/>
    <xf numFmtId="2" fontId="3" fillId="0" borderId="9" xfId="0" applyNumberFormat="1" applyFont="1" applyBorder="1"/>
    <xf numFmtId="2" fontId="0" fillId="0" borderId="6" xfId="0" applyNumberFormat="1" applyBorder="1"/>
    <xf numFmtId="2" fontId="3" fillId="0" borderId="10" xfId="0" applyNumberFormat="1" applyFont="1" applyBorder="1"/>
    <xf numFmtId="0" fontId="14" fillId="0" borderId="17" xfId="0" applyFont="1" applyBorder="1" applyAlignment="1">
      <alignment vertical="center" wrapText="1"/>
    </xf>
    <xf numFmtId="0" fontId="3" fillId="0" borderId="11" xfId="0" applyFont="1" applyBorder="1"/>
    <xf numFmtId="3" fontId="0" fillId="0" borderId="12" xfId="0" applyNumberFormat="1" applyBorder="1"/>
    <xf numFmtId="3" fontId="8" fillId="0" borderId="6" xfId="0" applyNumberFormat="1" applyFont="1" applyBorder="1"/>
    <xf numFmtId="0" fontId="4" fillId="0" borderId="1" xfId="0" applyFont="1" applyBorder="1"/>
    <xf numFmtId="0" fontId="7" fillId="0" borderId="0" xfId="0" applyFont="1"/>
    <xf numFmtId="0" fontId="11" fillId="0" borderId="0" xfId="0" applyFont="1"/>
    <xf numFmtId="0" fontId="14" fillId="0" borderId="13" xfId="0" applyFont="1" applyBorder="1" applyAlignment="1">
      <alignment vertical="center" wrapText="1"/>
    </xf>
    <xf numFmtId="3" fontId="6" fillId="0" borderId="15" xfId="0" applyNumberFormat="1" applyFont="1" applyBorder="1"/>
    <xf numFmtId="3" fontId="18" fillId="0" borderId="5" xfId="0" applyNumberFormat="1" applyFont="1" applyBorder="1"/>
    <xf numFmtId="4" fontId="8" fillId="0" borderId="6" xfId="0" applyNumberFormat="1" applyFont="1" applyBorder="1"/>
    <xf numFmtId="0" fontId="1" fillId="0" borderId="0" xfId="0" applyFont="1"/>
    <xf numFmtId="3" fontId="8" fillId="0" borderId="13" xfId="0" applyNumberFormat="1" applyFont="1" applyBorder="1"/>
    <xf numFmtId="0" fontId="14" fillId="0" borderId="6" xfId="0" applyFont="1" applyBorder="1" applyAlignment="1">
      <alignment vertical="center" wrapText="1"/>
    </xf>
    <xf numFmtId="3" fontId="0" fillId="0" borderId="11" xfId="0" applyNumberFormat="1" applyBorder="1"/>
    <xf numFmtId="3" fontId="26" fillId="0" borderId="5" xfId="0" applyNumberFormat="1" applyFont="1" applyBorder="1"/>
    <xf numFmtId="3" fontId="8" fillId="0" borderId="1" xfId="0" applyNumberFormat="1" applyFont="1" applyBorder="1"/>
    <xf numFmtId="3" fontId="0" fillId="0" borderId="6" xfId="0" applyNumberFormat="1" applyBorder="1"/>
    <xf numFmtId="3" fontId="15" fillId="0" borderId="0" xfId="0" applyNumberFormat="1" applyFont="1" applyAlignment="1">
      <alignment horizontal="center"/>
    </xf>
    <xf numFmtId="0" fontId="26" fillId="0" borderId="6" xfId="0" applyFont="1" applyBorder="1"/>
    <xf numFmtId="3" fontId="28" fillId="0" borderId="5" xfId="0" applyNumberFormat="1" applyFont="1" applyBorder="1"/>
    <xf numFmtId="0" fontId="9" fillId="0" borderId="6" xfId="0" applyFont="1" applyBorder="1"/>
    <xf numFmtId="3" fontId="30" fillId="0" borderId="5" xfId="0" applyNumberFormat="1" applyFont="1" applyBorder="1"/>
    <xf numFmtId="0" fontId="23" fillId="0" borderId="6" xfId="0" applyFont="1" applyBorder="1"/>
    <xf numFmtId="0" fontId="3" fillId="0" borderId="16" xfId="0" applyFont="1" applyBorder="1"/>
    <xf numFmtId="0" fontId="0" fillId="0" borderId="8" xfId="0" applyBorder="1"/>
    <xf numFmtId="3" fontId="3" fillId="0" borderId="3" xfId="0" applyNumberFormat="1" applyFont="1" applyBorder="1"/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4" fillId="0" borderId="1" xfId="0" applyFont="1" applyBorder="1"/>
    <xf numFmtId="0" fontId="25" fillId="0" borderId="1" xfId="0" applyFont="1" applyBorder="1"/>
    <xf numFmtId="0" fontId="9" fillId="0" borderId="1" xfId="0" applyFont="1" applyBorder="1" applyAlignment="1">
      <alignment horizontal="center"/>
    </xf>
    <xf numFmtId="0" fontId="7" fillId="0" borderId="1" xfId="0" applyFont="1" applyBorder="1"/>
    <xf numFmtId="0" fontId="5" fillId="0" borderId="2" xfId="0" applyFont="1" applyBorder="1" applyAlignment="1">
      <alignment horizontal="center" vertical="center"/>
    </xf>
    <xf numFmtId="0" fontId="9" fillId="0" borderId="8" xfId="0" applyFont="1" applyBorder="1"/>
    <xf numFmtId="0" fontId="19" fillId="0" borderId="0" xfId="0" applyFont="1" applyAlignment="1">
      <alignment horizontal="right"/>
    </xf>
    <xf numFmtId="0" fontId="16" fillId="0" borderId="0" xfId="0" applyFont="1"/>
    <xf numFmtId="0" fontId="5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" fontId="0" fillId="0" borderId="4" xfId="0" applyNumberFormat="1" applyBorder="1"/>
    <xf numFmtId="2" fontId="6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F426D-3580-43FE-8874-A586C3AFFDCF}">
  <dimension ref="A1:HU738"/>
  <sheetViews>
    <sheetView tabSelected="1" zoomScale="114" zoomScaleNormal="114" workbookViewId="0">
      <selection activeCell="Q4" sqref="Q4:S4"/>
    </sheetView>
  </sheetViews>
  <sheetFormatPr defaultColWidth="8.85546875" defaultRowHeight="12.75" x14ac:dyDescent="0.2"/>
  <cols>
    <col min="1" max="1" width="49.140625" customWidth="1"/>
    <col min="2" max="2" width="13.7109375" customWidth="1"/>
    <col min="3" max="3" width="11.7109375" customWidth="1"/>
    <col min="4" max="4" width="13.7109375" customWidth="1"/>
    <col min="5" max="5" width="9.85546875" hidden="1" customWidth="1"/>
    <col min="6" max="6" width="12.7109375" hidden="1" customWidth="1"/>
    <col min="7" max="7" width="9.85546875" hidden="1" customWidth="1"/>
    <col min="8" max="8" width="12.7109375" hidden="1" customWidth="1"/>
    <col min="9" max="10" width="9.28515625" hidden="1" customWidth="1"/>
    <col min="11" max="11" width="13.28515625" hidden="1" customWidth="1"/>
    <col min="12" max="12" width="10.28515625" hidden="1" customWidth="1"/>
    <col min="13" max="13" width="13.85546875" hidden="1" customWidth="1"/>
    <col min="14" max="14" width="10.5703125" hidden="1" customWidth="1"/>
    <col min="15" max="16" width="8.85546875" hidden="1" customWidth="1"/>
    <col min="17" max="17" width="10.28515625" customWidth="1"/>
    <col min="18" max="18" width="10.42578125" customWidth="1"/>
    <col min="19" max="19" width="10" customWidth="1"/>
    <col min="20" max="20" width="10.85546875" customWidth="1"/>
    <col min="21" max="21" width="10.140625" customWidth="1"/>
    <col min="22" max="22" width="11.85546875" customWidth="1"/>
    <col min="23" max="23" width="11.42578125" customWidth="1"/>
  </cols>
  <sheetData>
    <row r="1" spans="1:229" x14ac:dyDescent="0.2">
      <c r="A1" s="8"/>
      <c r="B1" s="8"/>
      <c r="E1" s="9"/>
      <c r="F1" s="9"/>
      <c r="G1" s="9"/>
      <c r="I1" s="10"/>
      <c r="J1" s="9"/>
      <c r="K1" s="9"/>
      <c r="L1" s="9"/>
      <c r="M1" s="9"/>
      <c r="N1" s="11"/>
      <c r="O1" s="9"/>
      <c r="P1" s="9"/>
      <c r="Q1" s="9"/>
      <c r="R1" s="9"/>
      <c r="S1" s="11"/>
      <c r="T1" s="9"/>
      <c r="U1" s="9"/>
      <c r="W1" s="11" t="s">
        <v>17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</row>
    <row r="2" spans="1:229" ht="24" customHeight="1" x14ac:dyDescent="0.2">
      <c r="A2" s="100" t="s">
        <v>71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9"/>
      <c r="T2" s="9"/>
      <c r="U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</row>
    <row r="3" spans="1:229" ht="14.25" customHeight="1" x14ac:dyDescent="0.2">
      <c r="A3" s="12"/>
      <c r="B3" s="13"/>
      <c r="C3" s="14"/>
      <c r="E3" s="9"/>
      <c r="F3" s="9"/>
      <c r="G3" s="9"/>
      <c r="H3" s="9"/>
      <c r="J3" s="9"/>
      <c r="K3" s="9"/>
      <c r="L3" s="9"/>
      <c r="M3" s="9"/>
      <c r="N3" s="15"/>
      <c r="O3" s="9"/>
      <c r="P3" s="9"/>
      <c r="Q3" s="9"/>
      <c r="R3" s="9"/>
      <c r="S3" s="15"/>
      <c r="T3" s="9"/>
      <c r="U3" s="9"/>
      <c r="W3" s="15" t="s">
        <v>15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</row>
    <row r="4" spans="1:229" ht="14.25" customHeight="1" x14ac:dyDescent="0.2">
      <c r="A4" s="118" t="s">
        <v>9</v>
      </c>
      <c r="B4" s="103" t="s">
        <v>64</v>
      </c>
      <c r="C4" s="104"/>
      <c r="D4" s="105"/>
      <c r="E4" s="103" t="s">
        <v>65</v>
      </c>
      <c r="F4" s="104"/>
      <c r="G4" s="103" t="s">
        <v>68</v>
      </c>
      <c r="H4" s="104"/>
      <c r="I4" s="105"/>
      <c r="J4" s="103" t="s">
        <v>65</v>
      </c>
      <c r="K4" s="104"/>
      <c r="L4" s="103" t="s">
        <v>69</v>
      </c>
      <c r="M4" s="104"/>
      <c r="N4" s="105"/>
      <c r="O4" s="103" t="s">
        <v>65</v>
      </c>
      <c r="P4" s="104"/>
      <c r="Q4" s="103" t="s">
        <v>74</v>
      </c>
      <c r="R4" s="104"/>
      <c r="S4" s="105"/>
      <c r="T4" s="103" t="s">
        <v>72</v>
      </c>
      <c r="U4" s="104"/>
      <c r="V4" s="105"/>
      <c r="W4" s="99" t="s">
        <v>73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</row>
    <row r="5" spans="1:229" ht="12.75" customHeight="1" x14ac:dyDescent="0.2">
      <c r="A5" s="119"/>
      <c r="B5" s="101" t="s">
        <v>13</v>
      </c>
      <c r="C5" s="101" t="s">
        <v>14</v>
      </c>
      <c r="D5" s="101" t="s">
        <v>4</v>
      </c>
      <c r="E5" s="101" t="s">
        <v>13</v>
      </c>
      <c r="F5" s="101" t="s">
        <v>14</v>
      </c>
      <c r="G5" s="101" t="s">
        <v>13</v>
      </c>
      <c r="H5" s="101" t="s">
        <v>14</v>
      </c>
      <c r="I5" s="101" t="s">
        <v>4</v>
      </c>
      <c r="J5" s="101" t="s">
        <v>13</v>
      </c>
      <c r="K5" s="101" t="s">
        <v>14</v>
      </c>
      <c r="L5" s="101" t="s">
        <v>13</v>
      </c>
      <c r="M5" s="101" t="s">
        <v>14</v>
      </c>
      <c r="N5" s="101" t="s">
        <v>4</v>
      </c>
      <c r="O5" s="101" t="s">
        <v>13</v>
      </c>
      <c r="P5" s="101" t="s">
        <v>14</v>
      </c>
      <c r="Q5" s="101" t="s">
        <v>13</v>
      </c>
      <c r="R5" s="101" t="s">
        <v>14</v>
      </c>
      <c r="S5" s="101" t="s">
        <v>4</v>
      </c>
      <c r="T5" s="101" t="s">
        <v>13</v>
      </c>
      <c r="U5" s="101" t="s">
        <v>14</v>
      </c>
      <c r="V5" s="101" t="s">
        <v>4</v>
      </c>
      <c r="W5" s="9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</row>
    <row r="6" spans="1:229" ht="22.5" customHeight="1" x14ac:dyDescent="0.2">
      <c r="A6" s="120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9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</row>
    <row r="7" spans="1:229" ht="16.5" customHeight="1" x14ac:dyDescent="0.2">
      <c r="A7" s="84"/>
      <c r="B7" s="16"/>
      <c r="C7" s="16"/>
      <c r="D7" s="16"/>
      <c r="E7" s="16"/>
      <c r="F7" s="16"/>
      <c r="G7" s="16"/>
      <c r="H7" s="16"/>
      <c r="I7" s="1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</row>
    <row r="8" spans="1:229" ht="12.75" customHeight="1" x14ac:dyDescent="0.2">
      <c r="A8" s="85" t="s">
        <v>1</v>
      </c>
      <c r="B8" s="17"/>
      <c r="C8" s="18"/>
      <c r="D8" s="17"/>
      <c r="E8" s="17"/>
      <c r="F8" s="18"/>
      <c r="G8" s="17"/>
      <c r="H8" s="18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</row>
    <row r="9" spans="1:229" ht="12.75" customHeight="1" x14ac:dyDescent="0.2">
      <c r="A9" s="86" t="s">
        <v>20</v>
      </c>
      <c r="B9" s="19">
        <f t="shared" ref="B9:C12" si="0">SUM(B59,B109,B162,B215,B268,B321,B374,B427,B480,B533,B588,B640,B692)</f>
        <v>264000</v>
      </c>
      <c r="C9" s="19">
        <f t="shared" si="0"/>
        <v>0</v>
      </c>
      <c r="D9" s="20">
        <f>SUM(B9:C9)</f>
        <v>264000</v>
      </c>
      <c r="E9" s="19">
        <f t="shared" ref="E9:N12" si="1">SUM(E59,E109,E162,E215,E268,E321,E374,E427,E480,E533,E588,E640,E692)</f>
        <v>26000</v>
      </c>
      <c r="F9" s="19">
        <f t="shared" si="1"/>
        <v>0</v>
      </c>
      <c r="G9" s="19">
        <f t="shared" si="1"/>
        <v>290000</v>
      </c>
      <c r="H9" s="19">
        <f t="shared" si="1"/>
        <v>0</v>
      </c>
      <c r="I9" s="20">
        <f>SUM(G9:H9)</f>
        <v>290000</v>
      </c>
      <c r="J9" s="19">
        <f t="shared" si="1"/>
        <v>0</v>
      </c>
      <c r="K9" s="19">
        <f t="shared" si="1"/>
        <v>0</v>
      </c>
      <c r="L9" s="19">
        <f t="shared" si="1"/>
        <v>290000</v>
      </c>
      <c r="M9" s="19">
        <f t="shared" si="1"/>
        <v>0</v>
      </c>
      <c r="N9" s="20">
        <f>SUM(L9:M9)</f>
        <v>290000</v>
      </c>
      <c r="O9" s="19">
        <f t="shared" ref="O9:R9" si="2">SUM(O59,O109,O162,O215,O268,O321,O374,O427,O480,O533,O588,O640,O692)</f>
        <v>14314</v>
      </c>
      <c r="P9" s="19">
        <f t="shared" si="2"/>
        <v>0</v>
      </c>
      <c r="Q9" s="19">
        <f t="shared" si="2"/>
        <v>304314</v>
      </c>
      <c r="R9" s="19">
        <f t="shared" si="2"/>
        <v>0</v>
      </c>
      <c r="S9" s="20">
        <f>SUM(Q9:R9)</f>
        <v>304314</v>
      </c>
      <c r="T9" s="19">
        <f t="shared" ref="T9:U9" si="3">SUM(T59,T109,T162,T215,T268,T321,T374,T427,T480,T533,T588,T640,T692)</f>
        <v>304314</v>
      </c>
      <c r="U9" s="19">
        <f t="shared" si="3"/>
        <v>0</v>
      </c>
      <c r="V9" s="20">
        <f>SUM(T9:U9)</f>
        <v>304314</v>
      </c>
      <c r="W9" s="28">
        <f>+V9/S9*100</f>
        <v>100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</row>
    <row r="10" spans="1:229" ht="12.75" customHeight="1" x14ac:dyDescent="0.2">
      <c r="A10" s="87" t="s">
        <v>21</v>
      </c>
      <c r="B10" s="19">
        <f t="shared" si="0"/>
        <v>0</v>
      </c>
      <c r="C10" s="19">
        <f t="shared" si="0"/>
        <v>0</v>
      </c>
      <c r="D10" s="20">
        <f t="shared" ref="D10:D36" si="4">SUM(B10:C10)</f>
        <v>0</v>
      </c>
      <c r="E10" s="19">
        <f t="shared" si="1"/>
        <v>0</v>
      </c>
      <c r="F10" s="19">
        <f t="shared" si="1"/>
        <v>0</v>
      </c>
      <c r="G10" s="19">
        <f t="shared" si="1"/>
        <v>0</v>
      </c>
      <c r="H10" s="19">
        <f t="shared" si="1"/>
        <v>0</v>
      </c>
      <c r="I10" s="20">
        <f t="shared" ref="I10:I32" si="5">SUM(G10:H10)</f>
        <v>0</v>
      </c>
      <c r="J10" s="19">
        <f t="shared" ref="J10:M10" si="6">SUM(J60,J110,J163,J216,J269,J322,J375,J428,J481,J534,J589,J641,J693)</f>
        <v>0</v>
      </c>
      <c r="K10" s="19">
        <f t="shared" si="6"/>
        <v>0</v>
      </c>
      <c r="L10" s="19">
        <f t="shared" si="6"/>
        <v>0</v>
      </c>
      <c r="M10" s="19">
        <f t="shared" si="6"/>
        <v>0</v>
      </c>
      <c r="N10" s="20">
        <f t="shared" ref="N10:N23" si="7">SUM(L10:M10)</f>
        <v>0</v>
      </c>
      <c r="O10" s="19">
        <f t="shared" ref="O10:R10" si="8">SUM(O60,O110,O163,O216,O269,O322,O375,O428,O481,O534,O589,O641,O693)</f>
        <v>0</v>
      </c>
      <c r="P10" s="19">
        <f t="shared" si="8"/>
        <v>0</v>
      </c>
      <c r="Q10" s="19">
        <f t="shared" si="8"/>
        <v>0</v>
      </c>
      <c r="R10" s="19">
        <f t="shared" si="8"/>
        <v>0</v>
      </c>
      <c r="S10" s="20">
        <f t="shared" ref="S10:S11" si="9">SUM(Q10:R10)</f>
        <v>0</v>
      </c>
      <c r="T10" s="19">
        <f t="shared" ref="T10:U10" si="10">SUM(T60,T110,T163,T216,T269,T322,T375,T428,T481,T534,T589,T641,T693)</f>
        <v>0</v>
      </c>
      <c r="U10" s="19">
        <f t="shared" si="10"/>
        <v>0</v>
      </c>
      <c r="V10" s="20">
        <f t="shared" ref="V10:V11" si="11">SUM(T10:U10)</f>
        <v>0</v>
      </c>
      <c r="W10" s="2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</row>
    <row r="11" spans="1:229" ht="12.75" customHeight="1" x14ac:dyDescent="0.2">
      <c r="A11" s="87" t="s">
        <v>22</v>
      </c>
      <c r="B11" s="19">
        <f t="shared" si="0"/>
        <v>0</v>
      </c>
      <c r="C11" s="19">
        <f t="shared" si="0"/>
        <v>0</v>
      </c>
      <c r="D11" s="20">
        <f t="shared" si="4"/>
        <v>0</v>
      </c>
      <c r="E11" s="19">
        <f t="shared" si="1"/>
        <v>0</v>
      </c>
      <c r="F11" s="19">
        <f t="shared" si="1"/>
        <v>0</v>
      </c>
      <c r="G11" s="19">
        <f t="shared" si="1"/>
        <v>0</v>
      </c>
      <c r="H11" s="19">
        <f t="shared" si="1"/>
        <v>0</v>
      </c>
      <c r="I11" s="20">
        <f t="shared" si="5"/>
        <v>0</v>
      </c>
      <c r="J11" s="19">
        <f t="shared" ref="J11:M13" si="12">SUM(J61,J111,J164,J217,J270,J323,J376,J429,J482,J535,J590,J642,J694)</f>
        <v>0</v>
      </c>
      <c r="K11" s="19">
        <f t="shared" si="12"/>
        <v>0</v>
      </c>
      <c r="L11" s="19">
        <f t="shared" si="12"/>
        <v>0</v>
      </c>
      <c r="M11" s="19">
        <f t="shared" si="12"/>
        <v>0</v>
      </c>
      <c r="N11" s="20">
        <f t="shared" si="7"/>
        <v>0</v>
      </c>
      <c r="O11" s="19">
        <f t="shared" ref="O11:R11" si="13">SUM(O61,O111,O164,O217,O270,O323,O376,O429,O482,O535,O590,O642,O694)</f>
        <v>0</v>
      </c>
      <c r="P11" s="19">
        <f t="shared" si="13"/>
        <v>0</v>
      </c>
      <c r="Q11" s="19">
        <f t="shared" si="13"/>
        <v>0</v>
      </c>
      <c r="R11" s="19">
        <f t="shared" si="13"/>
        <v>0</v>
      </c>
      <c r="S11" s="20">
        <f t="shared" si="9"/>
        <v>0</v>
      </c>
      <c r="T11" s="19">
        <f t="shared" ref="T11:U11" si="14">SUM(T61,T111,T164,T217,T270,T323,T376,T429,T482,T535,T590,T642,T694)</f>
        <v>0</v>
      </c>
      <c r="U11" s="19">
        <f t="shared" si="14"/>
        <v>0</v>
      </c>
      <c r="V11" s="20">
        <f t="shared" si="11"/>
        <v>0</v>
      </c>
      <c r="W11" s="28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</row>
    <row r="12" spans="1:229" ht="12.75" customHeight="1" x14ac:dyDescent="0.2">
      <c r="A12" s="21" t="s">
        <v>23</v>
      </c>
      <c r="B12" s="22">
        <f t="shared" si="0"/>
        <v>7011</v>
      </c>
      <c r="C12" s="22">
        <f t="shared" si="0"/>
        <v>0</v>
      </c>
      <c r="D12" s="2">
        <f t="shared" si="4"/>
        <v>7011</v>
      </c>
      <c r="E12" s="22">
        <f t="shared" si="1"/>
        <v>0</v>
      </c>
      <c r="F12" s="22">
        <f t="shared" si="1"/>
        <v>0</v>
      </c>
      <c r="G12" s="22">
        <f t="shared" si="1"/>
        <v>7011</v>
      </c>
      <c r="H12" s="22">
        <f t="shared" si="1"/>
        <v>0</v>
      </c>
      <c r="I12" s="22">
        <f t="shared" si="1"/>
        <v>7011</v>
      </c>
      <c r="J12" s="22">
        <f t="shared" si="1"/>
        <v>0</v>
      </c>
      <c r="K12" s="22">
        <f t="shared" si="1"/>
        <v>0</v>
      </c>
      <c r="L12" s="22">
        <f t="shared" si="1"/>
        <v>7011</v>
      </c>
      <c r="M12" s="22">
        <f t="shared" si="1"/>
        <v>0</v>
      </c>
      <c r="N12" s="22">
        <f t="shared" si="1"/>
        <v>7011</v>
      </c>
      <c r="O12" s="22">
        <f t="shared" ref="O12:S12" si="15">SUM(O62,O112,O165,O218,O271,O324,O377,O430,O483,O536,O591,O643,O695)</f>
        <v>9551</v>
      </c>
      <c r="P12" s="22">
        <f t="shared" si="15"/>
        <v>0</v>
      </c>
      <c r="Q12" s="22">
        <f t="shared" si="15"/>
        <v>16562</v>
      </c>
      <c r="R12" s="22">
        <f t="shared" si="15"/>
        <v>0</v>
      </c>
      <c r="S12" s="22">
        <f t="shared" si="15"/>
        <v>16562</v>
      </c>
      <c r="T12" s="22">
        <f t="shared" ref="T12:V12" si="16">SUM(T62,T112,T165,T218,T271,T324,T377,T430,T483,T536,T591,T643,T695)</f>
        <v>16519</v>
      </c>
      <c r="U12" s="22">
        <f t="shared" si="16"/>
        <v>0</v>
      </c>
      <c r="V12" s="22">
        <f t="shared" si="16"/>
        <v>16519</v>
      </c>
      <c r="W12" s="98">
        <f t="shared" ref="W12:W53" si="17">+V12/S12*100</f>
        <v>99.740369520589297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</row>
    <row r="13" spans="1:229" ht="12.75" customHeight="1" x14ac:dyDescent="0.2">
      <c r="A13" s="88" t="s">
        <v>24</v>
      </c>
      <c r="B13" s="23"/>
      <c r="C13" s="23">
        <f t="shared" ref="C13:C36" si="18">SUM(C63,C113,C166,C219,C272,C325,C378,C431,C484,C537,C592,C644,C696)</f>
        <v>0</v>
      </c>
      <c r="D13" s="24">
        <f t="shared" si="4"/>
        <v>0</v>
      </c>
      <c r="E13" s="23"/>
      <c r="F13" s="23">
        <f t="shared" ref="F13:F36" si="19">SUM(F63,F113,F166,F219,F272,F325,F378,F431,F484,F537,F592,F644,F696)</f>
        <v>0</v>
      </c>
      <c r="G13" s="23"/>
      <c r="H13" s="23">
        <f t="shared" ref="H13:H35" si="20">SUM(H63,H113,H166,H219,H272,H325,H378,H431,H484,H537,H592,H644,H696)</f>
        <v>0</v>
      </c>
      <c r="I13" s="24">
        <f t="shared" si="5"/>
        <v>0</v>
      </c>
      <c r="J13" s="19">
        <f t="shared" si="12"/>
        <v>0</v>
      </c>
      <c r="K13" s="19">
        <f t="shared" si="12"/>
        <v>0</v>
      </c>
      <c r="L13" s="19">
        <f t="shared" si="12"/>
        <v>0</v>
      </c>
      <c r="M13" s="19">
        <f t="shared" si="12"/>
        <v>0</v>
      </c>
      <c r="N13" s="24">
        <f t="shared" si="7"/>
        <v>0</v>
      </c>
      <c r="O13" s="19">
        <f t="shared" ref="O13:R13" si="21">SUM(O63,O113,O166,O219,O272,O325,O378,O431,O484,O537,O592,O644,O696)</f>
        <v>0</v>
      </c>
      <c r="P13" s="19">
        <f t="shared" si="21"/>
        <v>0</v>
      </c>
      <c r="Q13" s="19">
        <f t="shared" si="21"/>
        <v>0</v>
      </c>
      <c r="R13" s="19">
        <f t="shared" si="21"/>
        <v>0</v>
      </c>
      <c r="S13" s="24">
        <f t="shared" ref="S13:S23" si="22">SUM(Q13:R13)</f>
        <v>0</v>
      </c>
      <c r="T13" s="19">
        <f t="shared" ref="T13:U13" si="23">SUM(T63,T113,T166,T219,T272,T325,T378,T431,T484,T537,T592,T644,T696)</f>
        <v>0</v>
      </c>
      <c r="U13" s="19">
        <f t="shared" si="23"/>
        <v>0</v>
      </c>
      <c r="V13" s="24">
        <f t="shared" ref="V13:V23" si="24">SUM(T13:U13)</f>
        <v>0</v>
      </c>
      <c r="W13" s="28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</row>
    <row r="14" spans="1:229" ht="12.75" customHeight="1" x14ac:dyDescent="0.2">
      <c r="A14" s="88" t="s">
        <v>25</v>
      </c>
      <c r="B14" s="23">
        <f t="shared" ref="B14:B24" si="25">SUM(B64,B114,B167,B220,B273,B326,B379,B432,B485,B538,B593,B645,B697)</f>
        <v>0</v>
      </c>
      <c r="C14" s="23">
        <f t="shared" si="18"/>
        <v>0</v>
      </c>
      <c r="D14" s="24">
        <f t="shared" si="4"/>
        <v>0</v>
      </c>
      <c r="E14" s="23">
        <f t="shared" ref="E14:E24" si="26">SUM(E64,E114,E167,E220,E273,E326,E379,E432,E485,E538,E593,E645,E697)</f>
        <v>0</v>
      </c>
      <c r="F14" s="23">
        <f t="shared" si="19"/>
        <v>0</v>
      </c>
      <c r="G14" s="23">
        <f t="shared" ref="G14:N25" si="27">SUM(G64,G114,G167,G220,G273,G326,G379,G432,G485,G538,G593,G645,G697)</f>
        <v>0</v>
      </c>
      <c r="H14" s="23">
        <f t="shared" si="20"/>
        <v>0</v>
      </c>
      <c r="I14" s="24">
        <f t="shared" si="5"/>
        <v>0</v>
      </c>
      <c r="J14" s="19">
        <f t="shared" ref="J14:M14" si="28">SUM(J64,J114,J167,J220,J273,J326,J379,J432,J485,J538,J593,J645,J697)</f>
        <v>0</v>
      </c>
      <c r="K14" s="19">
        <f t="shared" si="28"/>
        <v>0</v>
      </c>
      <c r="L14" s="19">
        <f t="shared" si="28"/>
        <v>0</v>
      </c>
      <c r="M14" s="19">
        <f t="shared" si="28"/>
        <v>0</v>
      </c>
      <c r="N14" s="24">
        <f t="shared" si="7"/>
        <v>0</v>
      </c>
      <c r="O14" s="19">
        <f t="shared" ref="O14:R14" si="29">SUM(O64,O114,O167,O220,O273,O326,O379,O432,O485,O538,O593,O645,O697)</f>
        <v>45</v>
      </c>
      <c r="P14" s="19">
        <f t="shared" si="29"/>
        <v>0</v>
      </c>
      <c r="Q14" s="19">
        <f t="shared" si="29"/>
        <v>45</v>
      </c>
      <c r="R14" s="19">
        <f t="shared" si="29"/>
        <v>0</v>
      </c>
      <c r="S14" s="24">
        <f t="shared" si="22"/>
        <v>45</v>
      </c>
      <c r="T14" s="19">
        <f t="shared" ref="T14:U14" si="30">SUM(T64,T114,T167,T220,T273,T326,T379,T432,T485,T538,T593,T645,T697)</f>
        <v>44</v>
      </c>
      <c r="U14" s="19">
        <f t="shared" si="30"/>
        <v>0</v>
      </c>
      <c r="V14" s="24">
        <f t="shared" si="24"/>
        <v>44</v>
      </c>
      <c r="W14" s="28">
        <f t="shared" si="17"/>
        <v>97.777777777777771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</row>
    <row r="15" spans="1:229" ht="12.75" customHeight="1" x14ac:dyDescent="0.2">
      <c r="A15" s="88" t="s">
        <v>0</v>
      </c>
      <c r="B15" s="23">
        <f t="shared" si="25"/>
        <v>6350</v>
      </c>
      <c r="C15" s="23">
        <f t="shared" si="18"/>
        <v>0</v>
      </c>
      <c r="D15" s="24">
        <f t="shared" si="4"/>
        <v>6350</v>
      </c>
      <c r="E15" s="23">
        <f t="shared" si="26"/>
        <v>0</v>
      </c>
      <c r="F15" s="23">
        <f t="shared" si="19"/>
        <v>0</v>
      </c>
      <c r="G15" s="23">
        <f t="shared" si="27"/>
        <v>6350</v>
      </c>
      <c r="H15" s="23">
        <f t="shared" si="20"/>
        <v>0</v>
      </c>
      <c r="I15" s="24">
        <f t="shared" si="5"/>
        <v>6350</v>
      </c>
      <c r="J15" s="19">
        <f t="shared" ref="J15:M15" si="31">SUM(J65,J115,J168,J221,J274,J327,J380,J433,J486,J539,J594,J646,J698)</f>
        <v>0</v>
      </c>
      <c r="K15" s="19">
        <f t="shared" si="31"/>
        <v>0</v>
      </c>
      <c r="L15" s="19">
        <f t="shared" si="31"/>
        <v>6350</v>
      </c>
      <c r="M15" s="19">
        <f t="shared" si="31"/>
        <v>0</v>
      </c>
      <c r="N15" s="24">
        <f t="shared" si="7"/>
        <v>6350</v>
      </c>
      <c r="O15" s="19">
        <f t="shared" ref="O15:R15" si="32">SUM(O65,O115,O168,O221,O274,O327,O380,O433,O486,O539,O594,O646,O698)</f>
        <v>1710</v>
      </c>
      <c r="P15" s="19">
        <f t="shared" si="32"/>
        <v>0</v>
      </c>
      <c r="Q15" s="19">
        <f t="shared" si="32"/>
        <v>8060</v>
      </c>
      <c r="R15" s="19">
        <f t="shared" si="32"/>
        <v>0</v>
      </c>
      <c r="S15" s="24">
        <f t="shared" si="22"/>
        <v>8060</v>
      </c>
      <c r="T15" s="19">
        <f t="shared" ref="T15:U15" si="33">SUM(T65,T115,T168,T221,T274,T327,T380,T433,T486,T539,T594,T646,T698)</f>
        <v>8058</v>
      </c>
      <c r="U15" s="19">
        <f t="shared" si="33"/>
        <v>0</v>
      </c>
      <c r="V15" s="24">
        <f t="shared" si="24"/>
        <v>8058</v>
      </c>
      <c r="W15" s="28">
        <f t="shared" si="17"/>
        <v>99.975186104218366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</row>
    <row r="16" spans="1:229" ht="12.75" customHeight="1" x14ac:dyDescent="0.2">
      <c r="A16" s="88" t="s">
        <v>26</v>
      </c>
      <c r="B16" s="23">
        <f t="shared" si="25"/>
        <v>600</v>
      </c>
      <c r="C16" s="23">
        <f t="shared" si="18"/>
        <v>0</v>
      </c>
      <c r="D16" s="24">
        <f t="shared" si="4"/>
        <v>600</v>
      </c>
      <c r="E16" s="23">
        <f t="shared" si="26"/>
        <v>0</v>
      </c>
      <c r="F16" s="23">
        <f t="shared" si="19"/>
        <v>0</v>
      </c>
      <c r="G16" s="23">
        <f t="shared" si="27"/>
        <v>600</v>
      </c>
      <c r="H16" s="23">
        <f t="shared" si="20"/>
        <v>0</v>
      </c>
      <c r="I16" s="24">
        <f t="shared" si="5"/>
        <v>600</v>
      </c>
      <c r="J16" s="19">
        <f t="shared" ref="J16:M16" si="34">SUM(J66,J116,J169,J222,J275,J328,J381,J434,J487,J540,J595,J647,J699)</f>
        <v>0</v>
      </c>
      <c r="K16" s="19">
        <f t="shared" si="34"/>
        <v>0</v>
      </c>
      <c r="L16" s="19">
        <f t="shared" si="34"/>
        <v>600</v>
      </c>
      <c r="M16" s="19">
        <f t="shared" si="34"/>
        <v>0</v>
      </c>
      <c r="N16" s="24">
        <f t="shared" si="7"/>
        <v>600</v>
      </c>
      <c r="O16" s="19">
        <f t="shared" ref="O16:R16" si="35">SUM(O66,O116,O169,O222,O275,O328,O381,O434,O487,O540,O595,O647,O699)</f>
        <v>221</v>
      </c>
      <c r="P16" s="19">
        <f t="shared" si="35"/>
        <v>0</v>
      </c>
      <c r="Q16" s="19">
        <f t="shared" si="35"/>
        <v>821</v>
      </c>
      <c r="R16" s="19">
        <f t="shared" si="35"/>
        <v>0</v>
      </c>
      <c r="S16" s="24">
        <f t="shared" si="22"/>
        <v>821</v>
      </c>
      <c r="T16" s="19">
        <f t="shared" ref="T16:U16" si="36">SUM(T66,T116,T169,T222,T275,T328,T381,T434,T487,T540,T595,T647,T699)</f>
        <v>823</v>
      </c>
      <c r="U16" s="19">
        <f t="shared" si="36"/>
        <v>0</v>
      </c>
      <c r="V16" s="24">
        <f t="shared" si="24"/>
        <v>823</v>
      </c>
      <c r="W16" s="28">
        <f t="shared" si="17"/>
        <v>100.24360535931791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</row>
    <row r="17" spans="1:229" ht="12.75" customHeight="1" x14ac:dyDescent="0.2">
      <c r="A17" s="88" t="s">
        <v>27</v>
      </c>
      <c r="B17" s="23">
        <f t="shared" si="25"/>
        <v>0</v>
      </c>
      <c r="C17" s="23">
        <f t="shared" si="18"/>
        <v>0</v>
      </c>
      <c r="D17" s="24">
        <f t="shared" si="4"/>
        <v>0</v>
      </c>
      <c r="E17" s="23">
        <f t="shared" si="26"/>
        <v>0</v>
      </c>
      <c r="F17" s="23">
        <f t="shared" si="19"/>
        <v>0</v>
      </c>
      <c r="G17" s="23">
        <f t="shared" si="27"/>
        <v>0</v>
      </c>
      <c r="H17" s="23">
        <f t="shared" si="20"/>
        <v>0</v>
      </c>
      <c r="I17" s="24">
        <f t="shared" si="5"/>
        <v>0</v>
      </c>
      <c r="J17" s="19">
        <f t="shared" ref="J17:M17" si="37">SUM(J67,J117,J170,J223,J276,J329,J382,J435,J488,J541,J596,J648,J700)</f>
        <v>0</v>
      </c>
      <c r="K17" s="19">
        <f t="shared" si="37"/>
        <v>0</v>
      </c>
      <c r="L17" s="19">
        <f t="shared" si="37"/>
        <v>0</v>
      </c>
      <c r="M17" s="19">
        <f t="shared" si="37"/>
        <v>0</v>
      </c>
      <c r="N17" s="24">
        <f t="shared" si="7"/>
        <v>0</v>
      </c>
      <c r="O17" s="19">
        <f t="shared" ref="O17:R17" si="38">SUM(O67,O117,O170,O223,O276,O329,O382,O435,O488,O541,O596,O648,O700)</f>
        <v>0</v>
      </c>
      <c r="P17" s="19">
        <f t="shared" si="38"/>
        <v>0</v>
      </c>
      <c r="Q17" s="19">
        <f t="shared" si="38"/>
        <v>0</v>
      </c>
      <c r="R17" s="19">
        <f t="shared" si="38"/>
        <v>0</v>
      </c>
      <c r="S17" s="24">
        <f t="shared" si="22"/>
        <v>0</v>
      </c>
      <c r="T17" s="19">
        <f t="shared" ref="T17:U17" si="39">SUM(T67,T117,T170,T223,T276,T329,T382,T435,T488,T541,T596,T648,T700)</f>
        <v>0</v>
      </c>
      <c r="U17" s="19">
        <f t="shared" si="39"/>
        <v>0</v>
      </c>
      <c r="V17" s="24">
        <f t="shared" si="24"/>
        <v>0</v>
      </c>
      <c r="W17" s="28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</row>
    <row r="18" spans="1:229" ht="12.75" customHeight="1" x14ac:dyDescent="0.2">
      <c r="A18" s="88" t="s">
        <v>28</v>
      </c>
      <c r="B18" s="23">
        <f t="shared" si="25"/>
        <v>0</v>
      </c>
      <c r="C18" s="23">
        <f t="shared" si="18"/>
        <v>0</v>
      </c>
      <c r="D18" s="24">
        <f t="shared" si="4"/>
        <v>0</v>
      </c>
      <c r="E18" s="23">
        <f t="shared" si="26"/>
        <v>0</v>
      </c>
      <c r="F18" s="23">
        <f t="shared" si="19"/>
        <v>0</v>
      </c>
      <c r="G18" s="23">
        <f t="shared" si="27"/>
        <v>0</v>
      </c>
      <c r="H18" s="23">
        <f t="shared" si="20"/>
        <v>0</v>
      </c>
      <c r="I18" s="24">
        <f t="shared" si="5"/>
        <v>0</v>
      </c>
      <c r="J18" s="19">
        <f t="shared" ref="J18:M18" si="40">SUM(J68,J118,J171,J224,J277,J330,J383,J436,J489,J542,J597,J649,J701)</f>
        <v>0</v>
      </c>
      <c r="K18" s="19">
        <f t="shared" si="40"/>
        <v>0</v>
      </c>
      <c r="L18" s="19">
        <f t="shared" si="40"/>
        <v>0</v>
      </c>
      <c r="M18" s="19">
        <f t="shared" si="40"/>
        <v>0</v>
      </c>
      <c r="N18" s="24">
        <f t="shared" si="7"/>
        <v>0</v>
      </c>
      <c r="O18" s="19">
        <f t="shared" ref="O18:R18" si="41">SUM(O68,O118,O171,O224,O277,O330,O383,O436,O489,O542,O597,O649,O701)</f>
        <v>0</v>
      </c>
      <c r="P18" s="19">
        <f t="shared" si="41"/>
        <v>0</v>
      </c>
      <c r="Q18" s="19">
        <f t="shared" si="41"/>
        <v>0</v>
      </c>
      <c r="R18" s="19">
        <f t="shared" si="41"/>
        <v>0</v>
      </c>
      <c r="S18" s="24">
        <f t="shared" si="22"/>
        <v>0</v>
      </c>
      <c r="T18" s="19">
        <f t="shared" ref="T18:U18" si="42">SUM(T68,T118,T171,T224,T277,T330,T383,T436,T489,T542,T597,T649,T701)</f>
        <v>0</v>
      </c>
      <c r="U18" s="19">
        <f t="shared" si="42"/>
        <v>0</v>
      </c>
      <c r="V18" s="24">
        <f t="shared" si="24"/>
        <v>0</v>
      </c>
      <c r="W18" s="28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</row>
    <row r="19" spans="1:229" ht="12.75" customHeight="1" x14ac:dyDescent="0.2">
      <c r="A19" s="88" t="s">
        <v>29</v>
      </c>
      <c r="B19" s="23">
        <f t="shared" si="25"/>
        <v>0</v>
      </c>
      <c r="C19" s="23">
        <f t="shared" si="18"/>
        <v>0</v>
      </c>
      <c r="D19" s="24">
        <f t="shared" si="4"/>
        <v>0</v>
      </c>
      <c r="E19" s="23">
        <f t="shared" si="26"/>
        <v>0</v>
      </c>
      <c r="F19" s="23">
        <f t="shared" si="19"/>
        <v>0</v>
      </c>
      <c r="G19" s="23">
        <f t="shared" si="27"/>
        <v>0</v>
      </c>
      <c r="H19" s="23">
        <f t="shared" si="20"/>
        <v>0</v>
      </c>
      <c r="I19" s="24">
        <f t="shared" si="5"/>
        <v>0</v>
      </c>
      <c r="J19" s="19">
        <f t="shared" ref="J19:M19" si="43">SUM(J69,J119,J172,J225,J278,J331,J384,J437,J490,J543,J598,J650,J702)</f>
        <v>0</v>
      </c>
      <c r="K19" s="19">
        <f t="shared" si="43"/>
        <v>0</v>
      </c>
      <c r="L19" s="19">
        <f t="shared" si="43"/>
        <v>0</v>
      </c>
      <c r="M19" s="19">
        <f t="shared" si="43"/>
        <v>0</v>
      </c>
      <c r="N19" s="24">
        <f t="shared" si="7"/>
        <v>0</v>
      </c>
      <c r="O19" s="19">
        <f t="shared" ref="O19:R19" si="44">SUM(O69,O119,O172,O225,O278,O331,O384,O437,O490,O543,O598,O650,O702)</f>
        <v>412</v>
      </c>
      <c r="P19" s="19">
        <f t="shared" si="44"/>
        <v>0</v>
      </c>
      <c r="Q19" s="19">
        <f t="shared" si="44"/>
        <v>412</v>
      </c>
      <c r="R19" s="19">
        <f t="shared" si="44"/>
        <v>0</v>
      </c>
      <c r="S19" s="24">
        <f t="shared" si="22"/>
        <v>412</v>
      </c>
      <c r="T19" s="19">
        <f t="shared" ref="T19:U19" si="45">SUM(T69,T119,T172,T225,T278,T331,T384,T437,T490,T543,T598,T650,T702)</f>
        <v>411</v>
      </c>
      <c r="U19" s="19">
        <f t="shared" si="45"/>
        <v>0</v>
      </c>
      <c r="V19" s="24">
        <f t="shared" si="24"/>
        <v>411</v>
      </c>
      <c r="W19" s="28">
        <f t="shared" si="17"/>
        <v>99.757281553398059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</row>
    <row r="20" spans="1:229" ht="12.75" customHeight="1" x14ac:dyDescent="0.2">
      <c r="A20" s="88" t="s">
        <v>30</v>
      </c>
      <c r="B20" s="23">
        <f t="shared" si="25"/>
        <v>0</v>
      </c>
      <c r="C20" s="23">
        <f t="shared" si="18"/>
        <v>0</v>
      </c>
      <c r="D20" s="24">
        <f t="shared" si="4"/>
        <v>0</v>
      </c>
      <c r="E20" s="23">
        <f t="shared" si="26"/>
        <v>0</v>
      </c>
      <c r="F20" s="23">
        <f t="shared" si="19"/>
        <v>0</v>
      </c>
      <c r="G20" s="23">
        <f t="shared" si="27"/>
        <v>0</v>
      </c>
      <c r="H20" s="23">
        <f t="shared" si="20"/>
        <v>0</v>
      </c>
      <c r="I20" s="24">
        <f t="shared" si="5"/>
        <v>0</v>
      </c>
      <c r="J20" s="19">
        <f t="shared" ref="J20:M20" si="46">SUM(J70,J120,J173,J226,J279,J332,J385,J438,J491,J544,J599,J651,J703)</f>
        <v>0</v>
      </c>
      <c r="K20" s="19">
        <f t="shared" si="46"/>
        <v>0</v>
      </c>
      <c r="L20" s="19">
        <f t="shared" si="46"/>
        <v>0</v>
      </c>
      <c r="M20" s="19">
        <f t="shared" si="46"/>
        <v>0</v>
      </c>
      <c r="N20" s="24">
        <f t="shared" si="7"/>
        <v>0</v>
      </c>
      <c r="O20" s="19">
        <f t="shared" ref="O20:R20" si="47">SUM(O70,O120,O173,O226,O279,O332,O385,O438,O491,O544,O599,O651,O703)</f>
        <v>0</v>
      </c>
      <c r="P20" s="19">
        <f t="shared" si="47"/>
        <v>0</v>
      </c>
      <c r="Q20" s="19">
        <f t="shared" si="47"/>
        <v>0</v>
      </c>
      <c r="R20" s="19">
        <f t="shared" si="47"/>
        <v>0</v>
      </c>
      <c r="S20" s="24">
        <f t="shared" si="22"/>
        <v>0</v>
      </c>
      <c r="T20" s="19">
        <f t="shared" ref="T20:U20" si="48">SUM(T70,T120,T173,T226,T279,T332,T385,T438,T491,T544,T599,T651,T703)</f>
        <v>0</v>
      </c>
      <c r="U20" s="19">
        <f t="shared" si="48"/>
        <v>0</v>
      </c>
      <c r="V20" s="24">
        <f t="shared" si="24"/>
        <v>0</v>
      </c>
      <c r="W20" s="28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</row>
    <row r="21" spans="1:229" ht="12.75" customHeight="1" x14ac:dyDescent="0.2">
      <c r="A21" s="88" t="s">
        <v>31</v>
      </c>
      <c r="B21" s="23">
        <f t="shared" si="25"/>
        <v>61</v>
      </c>
      <c r="C21" s="23">
        <f t="shared" si="18"/>
        <v>0</v>
      </c>
      <c r="D21" s="24">
        <f t="shared" si="4"/>
        <v>61</v>
      </c>
      <c r="E21" s="23">
        <f t="shared" si="26"/>
        <v>0</v>
      </c>
      <c r="F21" s="23">
        <f t="shared" si="19"/>
        <v>0</v>
      </c>
      <c r="G21" s="23">
        <f t="shared" si="27"/>
        <v>61</v>
      </c>
      <c r="H21" s="23">
        <f t="shared" si="20"/>
        <v>0</v>
      </c>
      <c r="I21" s="24">
        <f t="shared" si="5"/>
        <v>61</v>
      </c>
      <c r="J21" s="19">
        <f t="shared" ref="J21:M21" si="49">SUM(J71,J121,J174,J227,J280,J333,J386,J439,J492,J545,J600,J652,J704)</f>
        <v>0</v>
      </c>
      <c r="K21" s="19">
        <f t="shared" si="49"/>
        <v>0</v>
      </c>
      <c r="L21" s="19">
        <f t="shared" si="49"/>
        <v>61</v>
      </c>
      <c r="M21" s="19">
        <f t="shared" si="49"/>
        <v>0</v>
      </c>
      <c r="N21" s="24">
        <f t="shared" si="7"/>
        <v>61</v>
      </c>
      <c r="O21" s="19">
        <f t="shared" ref="O21:R21" si="50">SUM(O71,O121,O174,O227,O280,O333,O386,O439,O492,O545,O600,O652,O704)</f>
        <v>-51</v>
      </c>
      <c r="P21" s="19">
        <f t="shared" si="50"/>
        <v>0</v>
      </c>
      <c r="Q21" s="19">
        <f t="shared" si="50"/>
        <v>10</v>
      </c>
      <c r="R21" s="19">
        <f t="shared" si="50"/>
        <v>0</v>
      </c>
      <c r="S21" s="24">
        <f t="shared" si="22"/>
        <v>10</v>
      </c>
      <c r="T21" s="19">
        <f t="shared" ref="T21:U21" si="51">SUM(T71,T121,T174,T227,T280,T333,T386,T439,T492,T545,T600,T652,T704)</f>
        <v>4</v>
      </c>
      <c r="U21" s="19">
        <f t="shared" si="51"/>
        <v>0</v>
      </c>
      <c r="V21" s="24">
        <f t="shared" si="24"/>
        <v>4</v>
      </c>
      <c r="W21" s="28">
        <f t="shared" si="17"/>
        <v>40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</row>
    <row r="22" spans="1:229" ht="12.75" customHeight="1" x14ac:dyDescent="0.2">
      <c r="A22" s="88" t="s">
        <v>32</v>
      </c>
      <c r="B22" s="23">
        <f t="shared" si="25"/>
        <v>0</v>
      </c>
      <c r="C22" s="23">
        <f t="shared" si="18"/>
        <v>0</v>
      </c>
      <c r="D22" s="24">
        <f t="shared" si="4"/>
        <v>0</v>
      </c>
      <c r="E22" s="23">
        <f t="shared" si="26"/>
        <v>0</v>
      </c>
      <c r="F22" s="23">
        <f t="shared" si="19"/>
        <v>0</v>
      </c>
      <c r="G22" s="23">
        <f t="shared" si="27"/>
        <v>0</v>
      </c>
      <c r="H22" s="23">
        <f t="shared" si="20"/>
        <v>0</v>
      </c>
      <c r="I22" s="24">
        <f t="shared" si="5"/>
        <v>0</v>
      </c>
      <c r="J22" s="19">
        <f t="shared" ref="J22:M22" si="52">SUM(J72,J122,J175,J228,J281,J334,J387,J440,J493,J546,J601,J653,J705)</f>
        <v>0</v>
      </c>
      <c r="K22" s="19">
        <f t="shared" si="52"/>
        <v>0</v>
      </c>
      <c r="L22" s="19">
        <f t="shared" si="52"/>
        <v>0</v>
      </c>
      <c r="M22" s="19">
        <f t="shared" si="52"/>
        <v>0</v>
      </c>
      <c r="N22" s="24">
        <f t="shared" si="7"/>
        <v>0</v>
      </c>
      <c r="O22" s="19">
        <f t="shared" ref="O22:R22" si="53">SUM(O72,O122,O175,O228,O281,O334,O387,O440,O493,O546,O601,O653,O705)</f>
        <v>1428</v>
      </c>
      <c r="P22" s="19">
        <f t="shared" si="53"/>
        <v>0</v>
      </c>
      <c r="Q22" s="19">
        <f t="shared" si="53"/>
        <v>1428</v>
      </c>
      <c r="R22" s="19">
        <f t="shared" si="53"/>
        <v>0</v>
      </c>
      <c r="S22" s="24">
        <f t="shared" si="22"/>
        <v>1428</v>
      </c>
      <c r="T22" s="19">
        <f t="shared" ref="T22:U22" si="54">SUM(T72,T122,T175,T228,T281,T334,T387,T440,T493,T546,T601,T653,T705)</f>
        <v>1427</v>
      </c>
      <c r="U22" s="19">
        <f t="shared" si="54"/>
        <v>0</v>
      </c>
      <c r="V22" s="24">
        <f t="shared" si="24"/>
        <v>1427</v>
      </c>
      <c r="W22" s="28">
        <f t="shared" si="17"/>
        <v>99.929971988795515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</row>
    <row r="23" spans="1:229" ht="12.75" customHeight="1" x14ac:dyDescent="0.2">
      <c r="A23" s="88" t="s">
        <v>33</v>
      </c>
      <c r="B23" s="23">
        <f t="shared" si="25"/>
        <v>0</v>
      </c>
      <c r="C23" s="23">
        <f t="shared" si="18"/>
        <v>0</v>
      </c>
      <c r="D23" s="24">
        <f t="shared" si="4"/>
        <v>0</v>
      </c>
      <c r="E23" s="23">
        <f t="shared" si="26"/>
        <v>0</v>
      </c>
      <c r="F23" s="23">
        <f t="shared" si="19"/>
        <v>0</v>
      </c>
      <c r="G23" s="23">
        <f t="shared" si="27"/>
        <v>0</v>
      </c>
      <c r="H23" s="23">
        <f t="shared" si="20"/>
        <v>0</v>
      </c>
      <c r="I23" s="24">
        <f t="shared" si="5"/>
        <v>0</v>
      </c>
      <c r="J23" s="19">
        <f t="shared" ref="J23:M25" si="55">SUM(J73,J123,J176,J229,J282,J335,J388,J441,J494,J547,J602,J654,J706)</f>
        <v>0</v>
      </c>
      <c r="K23" s="19">
        <f t="shared" si="55"/>
        <v>0</v>
      </c>
      <c r="L23" s="19">
        <f t="shared" si="55"/>
        <v>0</v>
      </c>
      <c r="M23" s="19">
        <f t="shared" si="55"/>
        <v>0</v>
      </c>
      <c r="N23" s="24">
        <f t="shared" si="7"/>
        <v>0</v>
      </c>
      <c r="O23" s="19">
        <f t="shared" ref="O23:R23" si="56">SUM(O73,O123,O176,O229,O282,O335,O388,O441,O494,O547,O602,O654,O706)</f>
        <v>5786</v>
      </c>
      <c r="P23" s="19">
        <f t="shared" si="56"/>
        <v>0</v>
      </c>
      <c r="Q23" s="19">
        <f t="shared" si="56"/>
        <v>5786</v>
      </c>
      <c r="R23" s="19">
        <f t="shared" si="56"/>
        <v>0</v>
      </c>
      <c r="S23" s="24">
        <f t="shared" si="22"/>
        <v>5786</v>
      </c>
      <c r="T23" s="19">
        <f t="shared" ref="T23:U23" si="57">SUM(T73,T123,T176,T229,T282,T335,T388,T441,T494,T547,T602,T654,T706)</f>
        <v>5752</v>
      </c>
      <c r="U23" s="19">
        <f t="shared" si="57"/>
        <v>0</v>
      </c>
      <c r="V23" s="24">
        <f t="shared" si="24"/>
        <v>5752</v>
      </c>
      <c r="W23" s="28">
        <f t="shared" si="17"/>
        <v>99.4123746975458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</row>
    <row r="24" spans="1:229" ht="12.75" customHeight="1" x14ac:dyDescent="0.2">
      <c r="A24" s="21" t="s">
        <v>19</v>
      </c>
      <c r="B24" s="22">
        <f t="shared" si="25"/>
        <v>0</v>
      </c>
      <c r="C24" s="22">
        <f t="shared" si="18"/>
        <v>0</v>
      </c>
      <c r="D24" s="2">
        <f t="shared" si="4"/>
        <v>0</v>
      </c>
      <c r="E24" s="22">
        <f t="shared" si="26"/>
        <v>0</v>
      </c>
      <c r="F24" s="22">
        <f t="shared" si="19"/>
        <v>0</v>
      </c>
      <c r="G24" s="22">
        <f t="shared" si="27"/>
        <v>0</v>
      </c>
      <c r="H24" s="22">
        <f t="shared" si="27"/>
        <v>0</v>
      </c>
      <c r="I24" s="22">
        <f t="shared" si="27"/>
        <v>0</v>
      </c>
      <c r="J24" s="22">
        <f t="shared" si="27"/>
        <v>0</v>
      </c>
      <c r="K24" s="22">
        <f t="shared" si="27"/>
        <v>0</v>
      </c>
      <c r="L24" s="22">
        <f t="shared" si="27"/>
        <v>0</v>
      </c>
      <c r="M24" s="22">
        <f t="shared" si="27"/>
        <v>0</v>
      </c>
      <c r="N24" s="22">
        <f t="shared" si="27"/>
        <v>0</v>
      </c>
      <c r="O24" s="22">
        <f t="shared" ref="O24:S24" si="58">SUM(O74,O124,O177,O230,O283,O336,O389,O442,O495,O548,O603,O655,O707)</f>
        <v>350</v>
      </c>
      <c r="P24" s="22">
        <f t="shared" si="58"/>
        <v>0</v>
      </c>
      <c r="Q24" s="22">
        <f t="shared" si="58"/>
        <v>350</v>
      </c>
      <c r="R24" s="22">
        <f t="shared" si="58"/>
        <v>0</v>
      </c>
      <c r="S24" s="22">
        <f t="shared" si="58"/>
        <v>350</v>
      </c>
      <c r="T24" s="22">
        <f t="shared" ref="T24:V24" si="59">SUM(T74,T124,T177,T230,T283,T336,T389,T442,T495,T548,T603,T655,T707)</f>
        <v>350</v>
      </c>
      <c r="U24" s="22">
        <f t="shared" si="59"/>
        <v>0</v>
      </c>
      <c r="V24" s="22">
        <f t="shared" si="59"/>
        <v>350</v>
      </c>
      <c r="W24" s="98">
        <f t="shared" si="17"/>
        <v>100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</row>
    <row r="25" spans="1:229" ht="12.75" customHeight="1" x14ac:dyDescent="0.2">
      <c r="A25" s="25" t="s">
        <v>24</v>
      </c>
      <c r="B25" s="19"/>
      <c r="C25" s="19">
        <f t="shared" si="18"/>
        <v>0</v>
      </c>
      <c r="D25" s="20">
        <f t="shared" si="4"/>
        <v>0</v>
      </c>
      <c r="E25" s="19"/>
      <c r="F25" s="19">
        <f t="shared" si="19"/>
        <v>0</v>
      </c>
      <c r="G25" s="19"/>
      <c r="H25" s="19">
        <f t="shared" si="20"/>
        <v>0</v>
      </c>
      <c r="I25" s="20">
        <f t="shared" si="5"/>
        <v>0</v>
      </c>
      <c r="J25" s="19">
        <f t="shared" si="55"/>
        <v>0</v>
      </c>
      <c r="K25" s="19">
        <f t="shared" si="55"/>
        <v>0</v>
      </c>
      <c r="L25" s="19">
        <f t="shared" si="27"/>
        <v>0</v>
      </c>
      <c r="M25" s="19">
        <f t="shared" si="27"/>
        <v>0</v>
      </c>
      <c r="N25" s="20">
        <f t="shared" ref="N25:N32" si="60">SUM(L25:M25)</f>
        <v>0</v>
      </c>
      <c r="O25" s="19">
        <f t="shared" ref="O25:R25" si="61">SUM(O75,O125,O178,O231,O284,O337,O390,O443,O496,O549,O604,O656,O708)</f>
        <v>0</v>
      </c>
      <c r="P25" s="19">
        <f t="shared" si="61"/>
        <v>0</v>
      </c>
      <c r="Q25" s="19">
        <f t="shared" si="61"/>
        <v>0</v>
      </c>
      <c r="R25" s="19">
        <f t="shared" si="61"/>
        <v>0</v>
      </c>
      <c r="S25" s="20">
        <f t="shared" ref="S25:S32" si="62">SUM(Q25:R25)</f>
        <v>0</v>
      </c>
      <c r="T25" s="19">
        <f t="shared" ref="T25:U25" si="63">SUM(T75,T125,T178,T231,T284,T337,T390,T443,T496,T549,T604,T656,T708)</f>
        <v>0</v>
      </c>
      <c r="U25" s="19">
        <f t="shared" si="63"/>
        <v>0</v>
      </c>
      <c r="V25" s="20">
        <f t="shared" ref="V25:V32" si="64">SUM(T25:U25)</f>
        <v>0</v>
      </c>
      <c r="W25" s="28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</row>
    <row r="26" spans="1:229" ht="12.75" customHeight="1" x14ac:dyDescent="0.2">
      <c r="A26" s="25" t="s">
        <v>34</v>
      </c>
      <c r="B26" s="19">
        <f t="shared" ref="B26:B36" si="65">SUM(B76,B126,B179,B232,B285,B338,B391,B444,B497,B550,B605,B657,B709)</f>
        <v>0</v>
      </c>
      <c r="C26" s="23">
        <f t="shared" si="18"/>
        <v>0</v>
      </c>
      <c r="D26" s="24">
        <f t="shared" si="4"/>
        <v>0</v>
      </c>
      <c r="E26" s="19">
        <f t="shared" ref="E26:E36" si="66">SUM(E76,E126,E179,E232,E285,E338,E391,E444,E497,E550,E605,E657,E709)</f>
        <v>0</v>
      </c>
      <c r="F26" s="23">
        <f t="shared" si="19"/>
        <v>0</v>
      </c>
      <c r="G26" s="19">
        <f t="shared" ref="G26:S36" si="67">SUM(G76,G126,G179,G232,G285,G338,G391,G444,G497,G550,G605,G657,G709)</f>
        <v>0</v>
      </c>
      <c r="H26" s="23">
        <f t="shared" si="20"/>
        <v>0</v>
      </c>
      <c r="I26" s="24">
        <f t="shared" si="5"/>
        <v>0</v>
      </c>
      <c r="J26" s="19">
        <f t="shared" ref="J26:M26" si="68">SUM(J76,J126,J179,J232,J285,J338,J391,J444,J497,J550,J605,J657,J709)</f>
        <v>0</v>
      </c>
      <c r="K26" s="19">
        <f t="shared" si="68"/>
        <v>0</v>
      </c>
      <c r="L26" s="19">
        <f t="shared" si="68"/>
        <v>0</v>
      </c>
      <c r="M26" s="19">
        <f t="shared" si="68"/>
        <v>0</v>
      </c>
      <c r="N26" s="24">
        <f t="shared" si="60"/>
        <v>0</v>
      </c>
      <c r="O26" s="19">
        <f t="shared" ref="O26:R26" si="69">SUM(O76,O126,O179,O232,O285,O338,O391,O444,O497,O550,O605,O657,O709)</f>
        <v>0</v>
      </c>
      <c r="P26" s="19">
        <f t="shared" si="69"/>
        <v>0</v>
      </c>
      <c r="Q26" s="19">
        <f t="shared" si="69"/>
        <v>0</v>
      </c>
      <c r="R26" s="19">
        <f t="shared" si="69"/>
        <v>0</v>
      </c>
      <c r="S26" s="24">
        <f t="shared" si="62"/>
        <v>0</v>
      </c>
      <c r="T26" s="19">
        <f t="shared" ref="T26:U26" si="70">SUM(T76,T126,T179,T232,T285,T338,T391,T444,T497,T550,T605,T657,T709)</f>
        <v>0</v>
      </c>
      <c r="U26" s="19">
        <f t="shared" si="70"/>
        <v>0</v>
      </c>
      <c r="V26" s="24">
        <f t="shared" si="64"/>
        <v>0</v>
      </c>
      <c r="W26" s="28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</row>
    <row r="27" spans="1:229" ht="12.75" customHeight="1" x14ac:dyDescent="0.2">
      <c r="A27" s="25" t="s">
        <v>35</v>
      </c>
      <c r="B27" s="19">
        <f t="shared" si="65"/>
        <v>0</v>
      </c>
      <c r="C27" s="23">
        <f t="shared" si="18"/>
        <v>0</v>
      </c>
      <c r="D27" s="24">
        <f t="shared" si="4"/>
        <v>0</v>
      </c>
      <c r="E27" s="19">
        <f t="shared" si="66"/>
        <v>0</v>
      </c>
      <c r="F27" s="23">
        <f t="shared" si="19"/>
        <v>0</v>
      </c>
      <c r="G27" s="19">
        <f t="shared" si="67"/>
        <v>0</v>
      </c>
      <c r="H27" s="23">
        <f t="shared" si="20"/>
        <v>0</v>
      </c>
      <c r="I27" s="24">
        <f t="shared" si="5"/>
        <v>0</v>
      </c>
      <c r="J27" s="19">
        <f t="shared" ref="J27:M27" si="71">SUM(J77,J127,J180,J233,J286,J339,J392,J445,J498,J551,J606,J658,J710)</f>
        <v>0</v>
      </c>
      <c r="K27" s="19">
        <f t="shared" si="71"/>
        <v>0</v>
      </c>
      <c r="L27" s="19">
        <f t="shared" si="71"/>
        <v>0</v>
      </c>
      <c r="M27" s="19">
        <f t="shared" si="71"/>
        <v>0</v>
      </c>
      <c r="N27" s="24">
        <f t="shared" si="60"/>
        <v>0</v>
      </c>
      <c r="O27" s="19">
        <f t="shared" ref="O27:R27" si="72">SUM(O77,O127,O180,O233,O286,O339,O392,O445,O498,O551,O606,O658,O710)</f>
        <v>0</v>
      </c>
      <c r="P27" s="19">
        <f t="shared" si="72"/>
        <v>0</v>
      </c>
      <c r="Q27" s="19">
        <f t="shared" si="72"/>
        <v>0</v>
      </c>
      <c r="R27" s="19">
        <f t="shared" si="72"/>
        <v>0</v>
      </c>
      <c r="S27" s="24">
        <f t="shared" si="62"/>
        <v>0</v>
      </c>
      <c r="T27" s="19">
        <f t="shared" ref="T27:U27" si="73">SUM(T77,T127,T180,T233,T286,T339,T392,T445,T498,T551,T606,T658,T710)</f>
        <v>0</v>
      </c>
      <c r="U27" s="19">
        <f t="shared" si="73"/>
        <v>0</v>
      </c>
      <c r="V27" s="24">
        <f t="shared" si="64"/>
        <v>0</v>
      </c>
      <c r="W27" s="28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</row>
    <row r="28" spans="1:229" ht="12.75" customHeight="1" x14ac:dyDescent="0.2">
      <c r="A28" s="25" t="s">
        <v>36</v>
      </c>
      <c r="B28" s="19">
        <f t="shared" si="65"/>
        <v>0</v>
      </c>
      <c r="C28" s="23">
        <f t="shared" si="18"/>
        <v>0</v>
      </c>
      <c r="D28" s="24">
        <f t="shared" si="4"/>
        <v>0</v>
      </c>
      <c r="E28" s="19">
        <f t="shared" si="66"/>
        <v>0</v>
      </c>
      <c r="F28" s="23">
        <f t="shared" si="19"/>
        <v>0</v>
      </c>
      <c r="G28" s="19">
        <f t="shared" si="67"/>
        <v>0</v>
      </c>
      <c r="H28" s="23">
        <f t="shared" si="20"/>
        <v>0</v>
      </c>
      <c r="I28" s="24">
        <f t="shared" si="5"/>
        <v>0</v>
      </c>
      <c r="J28" s="19">
        <f t="shared" ref="J28:M28" si="74">SUM(J78,J128,J181,J234,J287,J340,J393,J446,J499,J552,J607,J659,J711)</f>
        <v>0</v>
      </c>
      <c r="K28" s="19">
        <f t="shared" si="74"/>
        <v>0</v>
      </c>
      <c r="L28" s="19">
        <f t="shared" si="74"/>
        <v>0</v>
      </c>
      <c r="M28" s="19">
        <f t="shared" si="74"/>
        <v>0</v>
      </c>
      <c r="N28" s="24">
        <f t="shared" si="60"/>
        <v>0</v>
      </c>
      <c r="O28" s="19">
        <f t="shared" ref="O28:R28" si="75">SUM(O78,O128,O181,O234,O287,O340,O393,O446,O499,O552,O607,O659,O711)</f>
        <v>350</v>
      </c>
      <c r="P28" s="19">
        <f t="shared" si="75"/>
        <v>0</v>
      </c>
      <c r="Q28" s="19">
        <f t="shared" si="75"/>
        <v>350</v>
      </c>
      <c r="R28" s="19">
        <f t="shared" si="75"/>
        <v>0</v>
      </c>
      <c r="S28" s="24">
        <f t="shared" si="62"/>
        <v>350</v>
      </c>
      <c r="T28" s="19">
        <f t="shared" ref="T28:U28" si="76">SUM(T78,T128,T181,T234,T287,T340,T393,T446,T499,T552,T607,T659,T711)</f>
        <v>350</v>
      </c>
      <c r="U28" s="19">
        <f t="shared" si="76"/>
        <v>0</v>
      </c>
      <c r="V28" s="24">
        <f t="shared" si="64"/>
        <v>350</v>
      </c>
      <c r="W28" s="28">
        <f t="shared" si="17"/>
        <v>100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</row>
    <row r="29" spans="1:229" ht="12.75" customHeight="1" x14ac:dyDescent="0.2">
      <c r="A29" s="25" t="s">
        <v>37</v>
      </c>
      <c r="B29" s="19">
        <f t="shared" si="65"/>
        <v>0</v>
      </c>
      <c r="C29" s="23">
        <f t="shared" si="18"/>
        <v>0</v>
      </c>
      <c r="D29" s="24">
        <f t="shared" si="4"/>
        <v>0</v>
      </c>
      <c r="E29" s="19">
        <f t="shared" si="66"/>
        <v>0</v>
      </c>
      <c r="F29" s="23">
        <f t="shared" si="19"/>
        <v>0</v>
      </c>
      <c r="G29" s="19">
        <f t="shared" si="67"/>
        <v>0</v>
      </c>
      <c r="H29" s="23">
        <f t="shared" si="20"/>
        <v>0</v>
      </c>
      <c r="I29" s="24">
        <f t="shared" si="5"/>
        <v>0</v>
      </c>
      <c r="J29" s="19">
        <f t="shared" ref="J29:M29" si="77">SUM(J79,J129,J182,J235,J288,J341,J394,J447,J500,J553,J608,J660,J712)</f>
        <v>0</v>
      </c>
      <c r="K29" s="19">
        <f t="shared" si="77"/>
        <v>0</v>
      </c>
      <c r="L29" s="19">
        <f t="shared" si="77"/>
        <v>0</v>
      </c>
      <c r="M29" s="19">
        <f t="shared" si="77"/>
        <v>0</v>
      </c>
      <c r="N29" s="24">
        <f t="shared" si="60"/>
        <v>0</v>
      </c>
      <c r="O29" s="19">
        <f t="shared" ref="O29:R29" si="78">SUM(O79,O129,O182,O235,O288,O341,O394,O447,O500,O553,O608,O660,O712)</f>
        <v>0</v>
      </c>
      <c r="P29" s="19">
        <f t="shared" si="78"/>
        <v>0</v>
      </c>
      <c r="Q29" s="19">
        <f t="shared" si="78"/>
        <v>0</v>
      </c>
      <c r="R29" s="19">
        <f t="shared" si="78"/>
        <v>0</v>
      </c>
      <c r="S29" s="24">
        <f t="shared" si="62"/>
        <v>0</v>
      </c>
      <c r="T29" s="19">
        <f t="shared" ref="T29:U29" si="79">SUM(T79,T129,T182,T235,T288,T341,T394,T447,T500,T553,T608,T660,T712)</f>
        <v>0</v>
      </c>
      <c r="U29" s="19">
        <f t="shared" si="79"/>
        <v>0</v>
      </c>
      <c r="V29" s="24">
        <f t="shared" si="64"/>
        <v>0</v>
      </c>
      <c r="W29" s="98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</row>
    <row r="30" spans="1:229" ht="12.75" customHeight="1" x14ac:dyDescent="0.2">
      <c r="A30" s="25" t="s">
        <v>38</v>
      </c>
      <c r="B30" s="19">
        <f t="shared" si="65"/>
        <v>0</v>
      </c>
      <c r="C30" s="23">
        <f t="shared" si="18"/>
        <v>0</v>
      </c>
      <c r="D30" s="24">
        <f t="shared" si="4"/>
        <v>0</v>
      </c>
      <c r="E30" s="19">
        <f t="shared" si="66"/>
        <v>0</v>
      </c>
      <c r="F30" s="23">
        <f t="shared" si="19"/>
        <v>0</v>
      </c>
      <c r="G30" s="19">
        <f t="shared" si="67"/>
        <v>0</v>
      </c>
      <c r="H30" s="23">
        <f t="shared" si="20"/>
        <v>0</v>
      </c>
      <c r="I30" s="24">
        <f t="shared" si="5"/>
        <v>0</v>
      </c>
      <c r="J30" s="19">
        <f t="shared" ref="J30:M30" si="80">SUM(J80,J130,J183,J236,J289,J342,J395,J448,J501,J554,J609,J661,J713)</f>
        <v>0</v>
      </c>
      <c r="K30" s="19">
        <f t="shared" si="80"/>
        <v>0</v>
      </c>
      <c r="L30" s="19">
        <f t="shared" si="80"/>
        <v>0</v>
      </c>
      <c r="M30" s="19">
        <f t="shared" si="80"/>
        <v>0</v>
      </c>
      <c r="N30" s="24">
        <f t="shared" si="60"/>
        <v>0</v>
      </c>
      <c r="O30" s="19">
        <f t="shared" ref="O30:R30" si="81">SUM(O80,O130,O183,O236,O289,O342,O395,O448,O501,O554,O609,O661,O713)</f>
        <v>0</v>
      </c>
      <c r="P30" s="19">
        <f t="shared" si="81"/>
        <v>0</v>
      </c>
      <c r="Q30" s="19">
        <f t="shared" si="81"/>
        <v>0</v>
      </c>
      <c r="R30" s="19">
        <f t="shared" si="81"/>
        <v>0</v>
      </c>
      <c r="S30" s="24">
        <f t="shared" si="62"/>
        <v>0</v>
      </c>
      <c r="T30" s="19">
        <f t="shared" ref="T30:U30" si="82">SUM(T80,T130,T183,T236,T289,T342,T395,T448,T501,T554,T609,T661,T713)</f>
        <v>0</v>
      </c>
      <c r="U30" s="19">
        <f t="shared" si="82"/>
        <v>0</v>
      </c>
      <c r="V30" s="24">
        <f t="shared" si="64"/>
        <v>0</v>
      </c>
      <c r="W30" s="98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</row>
    <row r="31" spans="1:229" ht="12.75" customHeight="1" x14ac:dyDescent="0.2">
      <c r="A31" s="87" t="s">
        <v>39</v>
      </c>
      <c r="B31" s="19">
        <f t="shared" si="65"/>
        <v>0</v>
      </c>
      <c r="C31" s="19">
        <f t="shared" si="18"/>
        <v>0</v>
      </c>
      <c r="D31" s="20">
        <f t="shared" si="4"/>
        <v>0</v>
      </c>
      <c r="E31" s="19">
        <f t="shared" si="66"/>
        <v>0</v>
      </c>
      <c r="F31" s="19">
        <f t="shared" si="19"/>
        <v>0</v>
      </c>
      <c r="G31" s="19">
        <f t="shared" si="67"/>
        <v>0</v>
      </c>
      <c r="H31" s="19">
        <f t="shared" si="20"/>
        <v>0</v>
      </c>
      <c r="I31" s="20">
        <f t="shared" si="5"/>
        <v>0</v>
      </c>
      <c r="J31" s="19">
        <f t="shared" ref="J31:M31" si="83">SUM(J81,J131,J184,J237,J290,J343,J396,J449,J502,J555,J610,J662,J714)</f>
        <v>0</v>
      </c>
      <c r="K31" s="19">
        <f t="shared" si="83"/>
        <v>0</v>
      </c>
      <c r="L31" s="19">
        <f t="shared" si="83"/>
        <v>0</v>
      </c>
      <c r="M31" s="19">
        <f t="shared" si="83"/>
        <v>0</v>
      </c>
      <c r="N31" s="20">
        <f t="shared" si="60"/>
        <v>0</v>
      </c>
      <c r="O31" s="19">
        <f t="shared" ref="O31:R31" si="84">SUM(O81,O131,O184,O237,O290,O343,O396,O449,O502,O555,O610,O662,O714)</f>
        <v>0</v>
      </c>
      <c r="P31" s="19">
        <f t="shared" si="84"/>
        <v>0</v>
      </c>
      <c r="Q31" s="19">
        <f t="shared" si="84"/>
        <v>0</v>
      </c>
      <c r="R31" s="19">
        <f t="shared" si="84"/>
        <v>0</v>
      </c>
      <c r="S31" s="20">
        <f t="shared" si="62"/>
        <v>0</v>
      </c>
      <c r="T31" s="19">
        <f t="shared" ref="T31:U31" si="85">SUM(T81,T131,T184,T237,T290,T343,T396,T449,T502,T555,T610,T662,T714)</f>
        <v>0</v>
      </c>
      <c r="U31" s="19">
        <f t="shared" si="85"/>
        <v>0</v>
      </c>
      <c r="V31" s="20">
        <f t="shared" si="64"/>
        <v>0</v>
      </c>
      <c r="W31" s="98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</row>
    <row r="32" spans="1:229" ht="12.75" customHeight="1" x14ac:dyDescent="0.2">
      <c r="A32" s="87" t="s">
        <v>40</v>
      </c>
      <c r="B32" s="19">
        <f t="shared" si="65"/>
        <v>0</v>
      </c>
      <c r="C32" s="19">
        <f t="shared" si="18"/>
        <v>0</v>
      </c>
      <c r="D32" s="20">
        <f t="shared" si="4"/>
        <v>0</v>
      </c>
      <c r="E32" s="19">
        <f t="shared" si="66"/>
        <v>0</v>
      </c>
      <c r="F32" s="19">
        <f t="shared" si="19"/>
        <v>0</v>
      </c>
      <c r="G32" s="19">
        <f t="shared" si="67"/>
        <v>0</v>
      </c>
      <c r="H32" s="19">
        <f t="shared" si="20"/>
        <v>0</v>
      </c>
      <c r="I32" s="20">
        <f t="shared" si="5"/>
        <v>0</v>
      </c>
      <c r="J32" s="19">
        <f t="shared" ref="J32:M32" si="86">SUM(J82,J132,J185,J238,J291,J344,J397,J450,J503,J556,J611,J663,J715)</f>
        <v>0</v>
      </c>
      <c r="K32" s="19">
        <f t="shared" si="86"/>
        <v>0</v>
      </c>
      <c r="L32" s="19">
        <f t="shared" si="86"/>
        <v>0</v>
      </c>
      <c r="M32" s="19">
        <f t="shared" si="86"/>
        <v>0</v>
      </c>
      <c r="N32" s="20">
        <f t="shared" si="60"/>
        <v>0</v>
      </c>
      <c r="O32" s="19">
        <f t="shared" ref="O32:R32" si="87">SUM(O82,O132,O185,O238,O291,O344,O397,O450,O503,O556,O611,O663,O715)</f>
        <v>0</v>
      </c>
      <c r="P32" s="19">
        <f t="shared" si="87"/>
        <v>0</v>
      </c>
      <c r="Q32" s="19">
        <f t="shared" si="87"/>
        <v>0</v>
      </c>
      <c r="R32" s="19">
        <f t="shared" si="87"/>
        <v>0</v>
      </c>
      <c r="S32" s="20">
        <f t="shared" si="62"/>
        <v>0</v>
      </c>
      <c r="T32" s="19">
        <f t="shared" ref="T32:U32" si="88">SUM(T82,T132,T185,T238,T291,T344,T397,T450,T503,T556,T611,T663,T715)</f>
        <v>0</v>
      </c>
      <c r="U32" s="19">
        <f t="shared" si="88"/>
        <v>0</v>
      </c>
      <c r="V32" s="20">
        <f t="shared" si="64"/>
        <v>0</v>
      </c>
      <c r="W32" s="98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</row>
    <row r="33" spans="1:229" ht="12.75" customHeight="1" x14ac:dyDescent="0.2">
      <c r="A33" s="21" t="s">
        <v>41</v>
      </c>
      <c r="B33" s="22">
        <f t="shared" si="65"/>
        <v>271011</v>
      </c>
      <c r="C33" s="22">
        <f t="shared" si="18"/>
        <v>0</v>
      </c>
      <c r="D33" s="22">
        <f>SUM(D83,D133,D186,D239,D292,D345,D398,D451,D504,D557,D612,D664,D716)</f>
        <v>271011</v>
      </c>
      <c r="E33" s="22">
        <f t="shared" si="66"/>
        <v>26000</v>
      </c>
      <c r="F33" s="22">
        <f t="shared" si="19"/>
        <v>0</v>
      </c>
      <c r="G33" s="22">
        <f t="shared" si="67"/>
        <v>297011</v>
      </c>
      <c r="H33" s="22">
        <f t="shared" si="20"/>
        <v>0</v>
      </c>
      <c r="I33" s="22">
        <f>SUM(I83,I133,I186,I239,I292,I345,I398,I451,I504,I557,I612,I664,I716)</f>
        <v>297011</v>
      </c>
      <c r="J33" s="22">
        <f t="shared" ref="J33:N33" si="89">SUM(J83,J133,J186,J239,J292,J345,J398,J451,J504,J557,J612,J664,J716)</f>
        <v>0</v>
      </c>
      <c r="K33" s="22">
        <f t="shared" si="89"/>
        <v>0</v>
      </c>
      <c r="L33" s="22">
        <f t="shared" si="89"/>
        <v>297011</v>
      </c>
      <c r="M33" s="22">
        <f t="shared" si="89"/>
        <v>0</v>
      </c>
      <c r="N33" s="22">
        <f t="shared" si="89"/>
        <v>297011</v>
      </c>
      <c r="O33" s="22">
        <f t="shared" ref="O33:S33" si="90">SUM(O83,O133,O186,O239,O292,O345,O398,O451,O504,O557,O612,O664,O716)</f>
        <v>24215</v>
      </c>
      <c r="P33" s="22">
        <f t="shared" si="90"/>
        <v>0</v>
      </c>
      <c r="Q33" s="22">
        <f t="shared" si="90"/>
        <v>321226</v>
      </c>
      <c r="R33" s="22">
        <f t="shared" si="90"/>
        <v>0</v>
      </c>
      <c r="S33" s="22">
        <f t="shared" si="90"/>
        <v>321226</v>
      </c>
      <c r="T33" s="22">
        <f t="shared" ref="T33:V33" si="91">SUM(T83,T133,T186,T239,T292,T345,T398,T451,T504,T557,T612,T664,T716)</f>
        <v>321183</v>
      </c>
      <c r="U33" s="22">
        <f t="shared" si="91"/>
        <v>0</v>
      </c>
      <c r="V33" s="22">
        <f t="shared" si="91"/>
        <v>321183</v>
      </c>
      <c r="W33" s="98">
        <f t="shared" si="17"/>
        <v>99.986613785932647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</row>
    <row r="34" spans="1:229" ht="12.75" customHeight="1" x14ac:dyDescent="0.2">
      <c r="A34" s="4" t="s">
        <v>66</v>
      </c>
      <c r="B34" s="19">
        <f t="shared" si="65"/>
        <v>0</v>
      </c>
      <c r="C34" s="19">
        <f t="shared" si="18"/>
        <v>0</v>
      </c>
      <c r="D34" s="19">
        <f>SUM(D84,D134,D187,D240,D293,D346,D399,D452,D505,D558,D613,D665,D717)</f>
        <v>0</v>
      </c>
      <c r="E34" s="19">
        <f t="shared" si="66"/>
        <v>24483</v>
      </c>
      <c r="F34" s="19">
        <f t="shared" si="19"/>
        <v>88</v>
      </c>
      <c r="G34" s="19">
        <f t="shared" si="67"/>
        <v>24483</v>
      </c>
      <c r="H34" s="19">
        <f t="shared" si="20"/>
        <v>88</v>
      </c>
      <c r="I34" s="19">
        <f>SUM(I84,I134,I187,I240,I293,I346,I399,I452,I505,I558,I613,I665,I717)</f>
        <v>24571</v>
      </c>
      <c r="J34" s="19">
        <f t="shared" ref="J34:K34" si="92">SUM(J84,J134,J187,J240,J293,J346,J399,J452,J505,J558,J613,J665,J717)</f>
        <v>0</v>
      </c>
      <c r="K34" s="19">
        <f t="shared" si="92"/>
        <v>0</v>
      </c>
      <c r="L34" s="19">
        <f t="shared" ref="L34:S35" si="93">SUM(L84,L134,L187,L240,L293,L346,L399,L452,L505,L558,L613,L665,L717)</f>
        <v>24571</v>
      </c>
      <c r="M34" s="19">
        <f t="shared" si="93"/>
        <v>0</v>
      </c>
      <c r="N34" s="19">
        <f t="shared" si="93"/>
        <v>24571</v>
      </c>
      <c r="O34" s="19">
        <f t="shared" si="93"/>
        <v>0</v>
      </c>
      <c r="P34" s="19">
        <f t="shared" si="93"/>
        <v>0</v>
      </c>
      <c r="Q34" s="19">
        <f t="shared" ref="Q34:S34" si="94">SUM(Q84,Q134,Q187,Q240,Q293,Q346,Q399,Q452,Q505,Q558,Q613,Q665,Q717)</f>
        <v>24571</v>
      </c>
      <c r="R34" s="19">
        <f t="shared" si="94"/>
        <v>0</v>
      </c>
      <c r="S34" s="19">
        <f t="shared" si="94"/>
        <v>24571</v>
      </c>
      <c r="T34" s="19">
        <f t="shared" ref="T34:V34" si="95">SUM(T84,T134,T187,T240,T293,T346,T399,T452,T505,T558,T613,T665,T717)</f>
        <v>24571</v>
      </c>
      <c r="U34" s="19">
        <f t="shared" si="95"/>
        <v>0</v>
      </c>
      <c r="V34" s="19">
        <f t="shared" si="95"/>
        <v>24571</v>
      </c>
      <c r="W34" s="28">
        <f t="shared" si="17"/>
        <v>100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</row>
    <row r="35" spans="1:229" ht="12.75" customHeight="1" x14ac:dyDescent="0.2">
      <c r="A35" s="26" t="s">
        <v>59</v>
      </c>
      <c r="B35" s="19">
        <f t="shared" si="65"/>
        <v>2491396</v>
      </c>
      <c r="C35" s="19">
        <f t="shared" si="18"/>
        <v>0</v>
      </c>
      <c r="D35" s="19">
        <f>SUM(D85,D135,D188,D241,D294,D347,D400,D453,D506,D559,D614,D666,D718)</f>
        <v>2491396</v>
      </c>
      <c r="E35" s="19">
        <f t="shared" si="66"/>
        <v>189407</v>
      </c>
      <c r="F35" s="19">
        <f t="shared" si="19"/>
        <v>0</v>
      </c>
      <c r="G35" s="19">
        <f t="shared" si="67"/>
        <v>2680803</v>
      </c>
      <c r="H35" s="19">
        <f t="shared" si="20"/>
        <v>0</v>
      </c>
      <c r="I35" s="19">
        <f>SUM(I85,I135,I188,I241,I294,I347,I400,I453,I506,I559,I614,I666,I718)</f>
        <v>2680803</v>
      </c>
      <c r="J35" s="19">
        <f>SUM(J85,J135,J188,J241,J294,J347,J400,J453,J506,J559,J614,J666,J718)</f>
        <v>97095</v>
      </c>
      <c r="K35" s="19">
        <f t="shared" ref="K35" si="96">SUM(K85,K135,K188,K241,K294,K347,K400,K453,K506,K559,K614,K666,K718)</f>
        <v>0</v>
      </c>
      <c r="L35" s="19">
        <f t="shared" ref="L35:N35" si="97">SUM(L85,L135,L188,L241,L294,L347,L400,L453,L506,L559,L614,L666,L718)</f>
        <v>2777898</v>
      </c>
      <c r="M35" s="19">
        <f t="shared" si="97"/>
        <v>0</v>
      </c>
      <c r="N35" s="19">
        <f t="shared" si="97"/>
        <v>2777898</v>
      </c>
      <c r="O35" s="19">
        <f>SUM(O85,O135,O188,O241,O294,O347,O400,O453,O506,O559,O614,O666,O718)</f>
        <v>-175353</v>
      </c>
      <c r="P35" s="19">
        <f t="shared" si="93"/>
        <v>0</v>
      </c>
      <c r="Q35" s="19">
        <f t="shared" si="93"/>
        <v>2602545</v>
      </c>
      <c r="R35" s="19">
        <f t="shared" si="93"/>
        <v>0</v>
      </c>
      <c r="S35" s="19">
        <f t="shared" si="93"/>
        <v>2602545</v>
      </c>
      <c r="T35" s="19">
        <f t="shared" ref="T35:V35" si="98">SUM(T85,T135,T188,T241,T294,T347,T400,T453,T506,T559,T614,T666,T718)</f>
        <v>2600050</v>
      </c>
      <c r="U35" s="19">
        <f t="shared" si="98"/>
        <v>0</v>
      </c>
      <c r="V35" s="19">
        <f t="shared" si="98"/>
        <v>2600050</v>
      </c>
      <c r="W35" s="28">
        <f t="shared" si="17"/>
        <v>99.904132301266642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</row>
    <row r="36" spans="1:229" ht="12.75" customHeight="1" x14ac:dyDescent="0.2">
      <c r="A36" s="21" t="s">
        <v>42</v>
      </c>
      <c r="B36" s="22">
        <f t="shared" si="65"/>
        <v>2762407</v>
      </c>
      <c r="C36" s="22">
        <f t="shared" si="18"/>
        <v>0</v>
      </c>
      <c r="D36" s="2">
        <f t="shared" si="4"/>
        <v>2762407</v>
      </c>
      <c r="E36" s="22">
        <f t="shared" si="66"/>
        <v>239890</v>
      </c>
      <c r="F36" s="22">
        <f t="shared" si="19"/>
        <v>88</v>
      </c>
      <c r="G36" s="22">
        <f t="shared" si="67"/>
        <v>3002297</v>
      </c>
      <c r="H36" s="22">
        <f t="shared" si="67"/>
        <v>88</v>
      </c>
      <c r="I36" s="22">
        <f t="shared" si="67"/>
        <v>3002385</v>
      </c>
      <c r="J36" s="22">
        <f t="shared" si="67"/>
        <v>97095</v>
      </c>
      <c r="K36" s="22">
        <f t="shared" si="67"/>
        <v>0</v>
      </c>
      <c r="L36" s="22">
        <f t="shared" si="67"/>
        <v>3099480</v>
      </c>
      <c r="M36" s="22">
        <f t="shared" si="67"/>
        <v>0</v>
      </c>
      <c r="N36" s="22">
        <f t="shared" si="67"/>
        <v>3099480</v>
      </c>
      <c r="O36" s="22">
        <f t="shared" si="67"/>
        <v>-151138</v>
      </c>
      <c r="P36" s="22">
        <f t="shared" si="67"/>
        <v>0</v>
      </c>
      <c r="Q36" s="22">
        <f t="shared" si="67"/>
        <v>2948342</v>
      </c>
      <c r="R36" s="22">
        <f t="shared" si="67"/>
        <v>0</v>
      </c>
      <c r="S36" s="22">
        <f t="shared" si="67"/>
        <v>2948342</v>
      </c>
      <c r="T36" s="22">
        <f t="shared" ref="T36:V36" si="99">SUM(T86,T136,T189,T242,T295,T348,T401,T454,T507,T560,T615,T667,T719)</f>
        <v>2945804</v>
      </c>
      <c r="U36" s="22">
        <f t="shared" si="99"/>
        <v>0</v>
      </c>
      <c r="V36" s="22">
        <f t="shared" si="99"/>
        <v>2945804</v>
      </c>
      <c r="W36" s="98">
        <f t="shared" si="17"/>
        <v>99.913917720535821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</row>
    <row r="37" spans="1:229" ht="12.75" customHeight="1" x14ac:dyDescent="0.2">
      <c r="A37" s="87"/>
      <c r="B37" s="19"/>
      <c r="C37" s="19"/>
      <c r="D37" s="20"/>
      <c r="E37" s="19"/>
      <c r="F37" s="19"/>
      <c r="G37" s="19"/>
      <c r="H37" s="19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8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</row>
    <row r="38" spans="1:229" ht="12.75" customHeight="1" x14ac:dyDescent="0.2">
      <c r="A38" s="89" t="s">
        <v>2</v>
      </c>
      <c r="B38" s="19"/>
      <c r="C38" s="19"/>
      <c r="D38" s="20"/>
      <c r="E38" s="19"/>
      <c r="F38" s="19"/>
      <c r="G38" s="19"/>
      <c r="H38" s="19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8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</row>
    <row r="39" spans="1:229" ht="12.75" customHeight="1" x14ac:dyDescent="0.2">
      <c r="A39" s="87" t="s">
        <v>3</v>
      </c>
      <c r="B39" s="19">
        <f t="shared" ref="B39:I51" si="100">SUM(B89,B139,B192,B245,B298,B351,B404,B457,B510,B563,B618,B670,B722)</f>
        <v>1586365</v>
      </c>
      <c r="C39" s="19">
        <f t="shared" si="100"/>
        <v>299134</v>
      </c>
      <c r="D39" s="19">
        <f t="shared" si="100"/>
        <v>1885499</v>
      </c>
      <c r="E39" s="19">
        <f t="shared" si="100"/>
        <v>134333</v>
      </c>
      <c r="F39" s="19">
        <f t="shared" si="100"/>
        <v>43504</v>
      </c>
      <c r="G39" s="19">
        <f t="shared" si="100"/>
        <v>1720698</v>
      </c>
      <c r="H39" s="19">
        <f t="shared" si="100"/>
        <v>342638</v>
      </c>
      <c r="I39" s="19">
        <f t="shared" si="100"/>
        <v>2063336</v>
      </c>
      <c r="J39" s="19">
        <f>SUM(J89,J139,J192,J245,J298,J351,J404,J457,J510,J563,J618,J670,J722)</f>
        <v>71948</v>
      </c>
      <c r="K39" s="19">
        <f t="shared" ref="K39:N42" si="101">SUM(K89,K139,K192,K245,K298,K351,K404,K457,K510,K563,K618,K670,K722)</f>
        <v>12105</v>
      </c>
      <c r="L39" s="19">
        <f t="shared" si="101"/>
        <v>1792646</v>
      </c>
      <c r="M39" s="19">
        <f t="shared" si="101"/>
        <v>354743</v>
      </c>
      <c r="N39" s="19">
        <f t="shared" si="101"/>
        <v>2147389</v>
      </c>
      <c r="O39" s="19">
        <f>SUM(O89,O139,O192,O245,O298,O351,O404,O457,O510,O563,O618,O670,O722)</f>
        <v>87003</v>
      </c>
      <c r="P39" s="19">
        <f t="shared" ref="P39:S39" si="102">SUM(P89,P139,P192,P245,P298,P351,P404,P457,P510,P563,P618,P670,P722)</f>
        <v>27482</v>
      </c>
      <c r="Q39" s="19">
        <f t="shared" si="102"/>
        <v>1879649</v>
      </c>
      <c r="R39" s="19">
        <f t="shared" si="102"/>
        <v>382225</v>
      </c>
      <c r="S39" s="19">
        <f t="shared" si="102"/>
        <v>2261874</v>
      </c>
      <c r="T39" s="19">
        <f t="shared" ref="T39:V39" si="103">SUM(T89,T139,T192,T245,T298,T351,T404,T457,T510,T563,T618,T670,T722)</f>
        <v>1977383</v>
      </c>
      <c r="U39" s="19">
        <f t="shared" si="103"/>
        <v>284247</v>
      </c>
      <c r="V39" s="19">
        <f t="shared" si="103"/>
        <v>2261630</v>
      </c>
      <c r="W39" s="28">
        <f t="shared" si="17"/>
        <v>99.989212484868744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</row>
    <row r="40" spans="1:229" ht="12.75" customHeight="1" x14ac:dyDescent="0.2">
      <c r="A40" s="87" t="s">
        <v>16</v>
      </c>
      <c r="B40" s="19">
        <f t="shared" si="100"/>
        <v>217707</v>
      </c>
      <c r="C40" s="19">
        <f t="shared" si="100"/>
        <v>45397</v>
      </c>
      <c r="D40" s="19">
        <f t="shared" si="100"/>
        <v>263104</v>
      </c>
      <c r="E40" s="19">
        <f t="shared" si="100"/>
        <v>18071</v>
      </c>
      <c r="F40" s="19">
        <f t="shared" si="100"/>
        <v>5789</v>
      </c>
      <c r="G40" s="19">
        <f t="shared" si="100"/>
        <v>235778</v>
      </c>
      <c r="H40" s="19">
        <f t="shared" si="100"/>
        <v>51186</v>
      </c>
      <c r="I40" s="19">
        <f t="shared" si="100"/>
        <v>286964</v>
      </c>
      <c r="J40" s="19">
        <f>SUM(J90,J140,J193,J246,J299,J352,J405,J458,J511,J564,J619,J671,J723)</f>
        <v>9441</v>
      </c>
      <c r="K40" s="19">
        <f t="shared" ref="K40:N40" si="104">SUM(K90,K140,K193,K246,K299,K352,K405,K458,K511,K564,K619,K671,K723)</f>
        <v>1574</v>
      </c>
      <c r="L40" s="19">
        <f t="shared" si="101"/>
        <v>245219</v>
      </c>
      <c r="M40" s="19">
        <f t="shared" si="101"/>
        <v>52760</v>
      </c>
      <c r="N40" s="19">
        <f t="shared" si="104"/>
        <v>297979</v>
      </c>
      <c r="O40" s="19">
        <f>SUM(O90,O140,O193,O246,O299,O352,O405,O458,O511,O564,O619,O671,O723)</f>
        <v>9621</v>
      </c>
      <c r="P40" s="19">
        <f t="shared" ref="P40:S40" si="105">SUM(P90,P140,P193,P246,P299,P352,P405,P458,P511,P564,P619,P671,P723)</f>
        <v>-13420</v>
      </c>
      <c r="Q40" s="19">
        <f t="shared" si="105"/>
        <v>254840</v>
      </c>
      <c r="R40" s="19">
        <f t="shared" si="105"/>
        <v>39340</v>
      </c>
      <c r="S40" s="19">
        <f t="shared" si="105"/>
        <v>294180</v>
      </c>
      <c r="T40" s="19">
        <f t="shared" ref="T40:V40" si="106">SUM(T90,T140,T193,T246,T299,T352,T405,T458,T511,T564,T619,T671,T723)</f>
        <v>254832</v>
      </c>
      <c r="U40" s="19">
        <f t="shared" si="106"/>
        <v>39340</v>
      </c>
      <c r="V40" s="19">
        <f t="shared" si="106"/>
        <v>294172</v>
      </c>
      <c r="W40" s="28">
        <f t="shared" si="17"/>
        <v>99.997280576517781</v>
      </c>
    </row>
    <row r="41" spans="1:229" ht="12.75" customHeight="1" x14ac:dyDescent="0.2">
      <c r="A41" s="21" t="s">
        <v>4</v>
      </c>
      <c r="B41" s="22">
        <f t="shared" si="100"/>
        <v>1804072</v>
      </c>
      <c r="C41" s="22">
        <f t="shared" si="100"/>
        <v>344531</v>
      </c>
      <c r="D41" s="22">
        <f t="shared" si="100"/>
        <v>2148603</v>
      </c>
      <c r="E41" s="22">
        <f t="shared" si="100"/>
        <v>152404</v>
      </c>
      <c r="F41" s="22">
        <f t="shared" si="100"/>
        <v>49293</v>
      </c>
      <c r="G41" s="22">
        <f t="shared" si="100"/>
        <v>1956476</v>
      </c>
      <c r="H41" s="22">
        <f t="shared" si="100"/>
        <v>393824</v>
      </c>
      <c r="I41" s="22">
        <f t="shared" si="100"/>
        <v>2350300</v>
      </c>
      <c r="J41" s="22">
        <f t="shared" ref="J41:N41" si="107">SUM(J91,J141,J194,J247,J300,J353,J406,J459,J512,J565,J620,J672,J724)</f>
        <v>81389</v>
      </c>
      <c r="K41" s="22">
        <f t="shared" si="107"/>
        <v>13679</v>
      </c>
      <c r="L41" s="22">
        <f t="shared" si="107"/>
        <v>2037865</v>
      </c>
      <c r="M41" s="22">
        <f t="shared" si="107"/>
        <v>407503</v>
      </c>
      <c r="N41" s="22">
        <f t="shared" si="107"/>
        <v>2445368</v>
      </c>
      <c r="O41" s="22">
        <f t="shared" ref="O41:S41" si="108">SUM(O91,O141,O194,O247,O300,O353,O406,O459,O512,O565,O620,O672,O724)</f>
        <v>96624</v>
      </c>
      <c r="P41" s="22">
        <f t="shared" si="108"/>
        <v>14062</v>
      </c>
      <c r="Q41" s="22">
        <f t="shared" si="108"/>
        <v>2134489</v>
      </c>
      <c r="R41" s="22">
        <f t="shared" si="108"/>
        <v>421565</v>
      </c>
      <c r="S41" s="22">
        <f t="shared" si="108"/>
        <v>2556054</v>
      </c>
      <c r="T41" s="22">
        <f t="shared" ref="T41:V41" si="109">SUM(T91,T141,T194,T247,T300,T353,T406,T459,T512,T565,T620,T672,T724)</f>
        <v>2232215</v>
      </c>
      <c r="U41" s="22">
        <f t="shared" si="109"/>
        <v>323587</v>
      </c>
      <c r="V41" s="22">
        <f t="shared" si="109"/>
        <v>2555802</v>
      </c>
      <c r="W41" s="98">
        <f t="shared" si="17"/>
        <v>99.99014105335803</v>
      </c>
    </row>
    <row r="42" spans="1:229" ht="12.75" customHeight="1" x14ac:dyDescent="0.2">
      <c r="A42" s="87" t="s">
        <v>5</v>
      </c>
      <c r="B42" s="19">
        <f t="shared" si="100"/>
        <v>446143</v>
      </c>
      <c r="C42" s="19">
        <f t="shared" si="100"/>
        <v>117670</v>
      </c>
      <c r="D42" s="19">
        <f t="shared" si="100"/>
        <v>563813</v>
      </c>
      <c r="E42" s="19">
        <f t="shared" si="100"/>
        <v>31582</v>
      </c>
      <c r="F42" s="19">
        <f t="shared" si="100"/>
        <v>585</v>
      </c>
      <c r="G42" s="19">
        <f t="shared" si="100"/>
        <v>477725</v>
      </c>
      <c r="H42" s="19">
        <f t="shared" si="100"/>
        <v>118255</v>
      </c>
      <c r="I42" s="19">
        <f t="shared" si="100"/>
        <v>595980</v>
      </c>
      <c r="J42" s="19">
        <f t="shared" ref="J42:N42" si="110">SUM(J92,J142,J195,J248,J301,J354,J407,J460,J513,J566,J621,J673,J725)</f>
        <v>2027</v>
      </c>
      <c r="K42" s="19">
        <f t="shared" si="110"/>
        <v>0</v>
      </c>
      <c r="L42" s="19">
        <f t="shared" si="101"/>
        <v>479752</v>
      </c>
      <c r="M42" s="19">
        <f t="shared" si="101"/>
        <v>118255</v>
      </c>
      <c r="N42" s="19">
        <f t="shared" si="110"/>
        <v>598007</v>
      </c>
      <c r="O42" s="19">
        <f t="shared" ref="O42:S42" si="111">SUM(O92,O142,O195,O248,O301,O354,O407,O460,O513,O566,O621,O673,O725)</f>
        <v>-211464</v>
      </c>
      <c r="P42" s="19">
        <f t="shared" si="111"/>
        <v>-27601</v>
      </c>
      <c r="Q42" s="19">
        <f t="shared" si="111"/>
        <v>268288</v>
      </c>
      <c r="R42" s="19">
        <f t="shared" si="111"/>
        <v>90654</v>
      </c>
      <c r="S42" s="19">
        <f t="shared" si="111"/>
        <v>358942</v>
      </c>
      <c r="T42" s="19">
        <f t="shared" ref="T42:V42" si="112">SUM(T92,T142,T195,T248,T301,T354,T407,T460,T513,T566,T621,T673,T725)</f>
        <v>258179</v>
      </c>
      <c r="U42" s="19">
        <f t="shared" si="112"/>
        <v>86418</v>
      </c>
      <c r="V42" s="19">
        <f t="shared" si="112"/>
        <v>344597</v>
      </c>
      <c r="W42" s="28">
        <f t="shared" si="17"/>
        <v>96.003532604153321</v>
      </c>
    </row>
    <row r="43" spans="1:229" ht="12.75" customHeight="1" x14ac:dyDescent="0.2">
      <c r="A43" s="87" t="s">
        <v>43</v>
      </c>
      <c r="B43" s="19">
        <f t="shared" si="100"/>
        <v>0</v>
      </c>
      <c r="C43" s="19">
        <f t="shared" si="100"/>
        <v>0</v>
      </c>
      <c r="D43" s="19">
        <f t="shared" si="100"/>
        <v>0</v>
      </c>
      <c r="E43" s="19">
        <f t="shared" si="100"/>
        <v>0</v>
      </c>
      <c r="F43" s="19">
        <f t="shared" si="100"/>
        <v>0</v>
      </c>
      <c r="G43" s="19">
        <f t="shared" si="100"/>
        <v>0</v>
      </c>
      <c r="H43" s="19">
        <f t="shared" si="100"/>
        <v>0</v>
      </c>
      <c r="I43" s="19">
        <f t="shared" si="100"/>
        <v>0</v>
      </c>
      <c r="J43" s="19">
        <f t="shared" ref="J43:N43" si="113">SUM(J93,J143,J196,J249,J302,J355,J408,J461,J514,J567,J622,J674,J726)</f>
        <v>0</v>
      </c>
      <c r="K43" s="19">
        <f t="shared" si="113"/>
        <v>0</v>
      </c>
      <c r="L43" s="19">
        <f t="shared" si="113"/>
        <v>0</v>
      </c>
      <c r="M43" s="19">
        <f t="shared" si="113"/>
        <v>0</v>
      </c>
      <c r="N43" s="19">
        <f t="shared" si="113"/>
        <v>0</v>
      </c>
      <c r="O43" s="19">
        <f t="shared" ref="O43:S43" si="114">SUM(O93,O143,O196,O249,O302,O355,O408,O461,O514,O567,O622,O674,O726)</f>
        <v>0</v>
      </c>
      <c r="P43" s="19">
        <f t="shared" si="114"/>
        <v>0</v>
      </c>
      <c r="Q43" s="19">
        <f t="shared" si="114"/>
        <v>0</v>
      </c>
      <c r="R43" s="19">
        <f t="shared" si="114"/>
        <v>0</v>
      </c>
      <c r="S43" s="19">
        <f t="shared" si="114"/>
        <v>0</v>
      </c>
      <c r="T43" s="19">
        <f t="shared" ref="T43:V43" si="115">SUM(T93,T143,T196,T249,T302,T355,T408,T461,T514,T567,T622,T674,T726)</f>
        <v>0</v>
      </c>
      <c r="U43" s="19">
        <f t="shared" si="115"/>
        <v>0</v>
      </c>
      <c r="V43" s="19">
        <f t="shared" si="115"/>
        <v>0</v>
      </c>
      <c r="W43" s="28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</row>
    <row r="44" spans="1:229" ht="12.75" customHeight="1" x14ac:dyDescent="0.2">
      <c r="A44" s="87" t="s">
        <v>44</v>
      </c>
      <c r="B44" s="19">
        <f t="shared" si="100"/>
        <v>0</v>
      </c>
      <c r="C44" s="19">
        <f t="shared" si="100"/>
        <v>0</v>
      </c>
      <c r="D44" s="19">
        <f t="shared" si="100"/>
        <v>0</v>
      </c>
      <c r="E44" s="19">
        <f t="shared" si="100"/>
        <v>0</v>
      </c>
      <c r="F44" s="19">
        <f t="shared" si="100"/>
        <v>0</v>
      </c>
      <c r="G44" s="19">
        <f t="shared" si="100"/>
        <v>0</v>
      </c>
      <c r="H44" s="19">
        <f t="shared" si="100"/>
        <v>0</v>
      </c>
      <c r="I44" s="19">
        <f t="shared" si="100"/>
        <v>0</v>
      </c>
      <c r="J44" s="19">
        <f t="shared" ref="J44:N44" si="116">SUM(J94,J144,J197,J250,J303,J356,J409,J462,J515,J568,J623,J675,J727)</f>
        <v>0</v>
      </c>
      <c r="K44" s="19">
        <f t="shared" si="116"/>
        <v>0</v>
      </c>
      <c r="L44" s="19">
        <f t="shared" si="116"/>
        <v>0</v>
      </c>
      <c r="M44" s="19">
        <f t="shared" si="116"/>
        <v>0</v>
      </c>
      <c r="N44" s="19">
        <f t="shared" si="116"/>
        <v>0</v>
      </c>
      <c r="O44" s="19">
        <f t="shared" ref="O44:S44" si="117">SUM(O94,O144,O197,O250,O303,O356,O409,O462,O515,O568,O623,O675,O727)</f>
        <v>0</v>
      </c>
      <c r="P44" s="19">
        <f t="shared" si="117"/>
        <v>0</v>
      </c>
      <c r="Q44" s="19">
        <f t="shared" si="117"/>
        <v>0</v>
      </c>
      <c r="R44" s="19">
        <f t="shared" si="117"/>
        <v>0</v>
      </c>
      <c r="S44" s="19">
        <f t="shared" si="117"/>
        <v>0</v>
      </c>
      <c r="T44" s="19">
        <f t="shared" ref="T44:V44" si="118">SUM(T94,T144,T197,T250,T303,T356,T409,T462,T515,T568,T623,T675,T727)</f>
        <v>0</v>
      </c>
      <c r="U44" s="19">
        <f t="shared" si="118"/>
        <v>0</v>
      </c>
      <c r="V44" s="19">
        <f t="shared" si="118"/>
        <v>0</v>
      </c>
      <c r="W44" s="28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</row>
    <row r="45" spans="1:229" ht="12.75" customHeight="1" x14ac:dyDescent="0.2">
      <c r="A45" s="21" t="s">
        <v>45</v>
      </c>
      <c r="B45" s="22">
        <f t="shared" si="100"/>
        <v>2250215</v>
      </c>
      <c r="C45" s="22">
        <f t="shared" si="100"/>
        <v>462201</v>
      </c>
      <c r="D45" s="22">
        <f t="shared" si="100"/>
        <v>2712416</v>
      </c>
      <c r="E45" s="22">
        <f t="shared" si="100"/>
        <v>183986</v>
      </c>
      <c r="F45" s="22">
        <f t="shared" si="100"/>
        <v>49878</v>
      </c>
      <c r="G45" s="22">
        <f t="shared" si="100"/>
        <v>2434201</v>
      </c>
      <c r="H45" s="22">
        <f t="shared" si="100"/>
        <v>512079</v>
      </c>
      <c r="I45" s="22">
        <f t="shared" si="100"/>
        <v>2946280</v>
      </c>
      <c r="J45" s="22">
        <f t="shared" ref="J45:N45" si="119">SUM(J95,J145,J198,J251,J304,J357,J410,J463,J516,J569,J624,J676,J728)</f>
        <v>83416</v>
      </c>
      <c r="K45" s="22">
        <f t="shared" si="119"/>
        <v>13679</v>
      </c>
      <c r="L45" s="22">
        <f t="shared" si="119"/>
        <v>2517617</v>
      </c>
      <c r="M45" s="22">
        <f t="shared" si="119"/>
        <v>525758</v>
      </c>
      <c r="N45" s="22">
        <f t="shared" si="119"/>
        <v>3043375</v>
      </c>
      <c r="O45" s="22">
        <f t="shared" ref="O45:S45" si="120">SUM(O95,O145,O198,O251,O304,O357,O410,O463,O516,O569,O624,O676,O728)</f>
        <v>-114840</v>
      </c>
      <c r="P45" s="22">
        <f t="shared" si="120"/>
        <v>-13539</v>
      </c>
      <c r="Q45" s="22">
        <f t="shared" si="120"/>
        <v>2402777</v>
      </c>
      <c r="R45" s="22">
        <f t="shared" si="120"/>
        <v>512219</v>
      </c>
      <c r="S45" s="22">
        <f t="shared" si="120"/>
        <v>2914996</v>
      </c>
      <c r="T45" s="22">
        <f t="shared" ref="T45:V45" si="121">SUM(T95,T145,T198,T251,T304,T357,T410,T463,T516,T569,T624,T676,T728)</f>
        <v>2490394</v>
      </c>
      <c r="U45" s="22">
        <f t="shared" si="121"/>
        <v>410005</v>
      </c>
      <c r="V45" s="22">
        <f t="shared" si="121"/>
        <v>2900399</v>
      </c>
      <c r="W45" s="98">
        <f t="shared" si="17"/>
        <v>99.49924459587595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</row>
    <row r="46" spans="1:229" ht="12.75" customHeight="1" x14ac:dyDescent="0.2">
      <c r="A46" s="87" t="s">
        <v>6</v>
      </c>
      <c r="B46" s="19">
        <f t="shared" si="100"/>
        <v>48434</v>
      </c>
      <c r="C46" s="19">
        <f t="shared" si="100"/>
        <v>1557</v>
      </c>
      <c r="D46" s="19">
        <f t="shared" si="100"/>
        <v>49991</v>
      </c>
      <c r="E46" s="19">
        <f t="shared" si="100"/>
        <v>6114</v>
      </c>
      <c r="F46" s="19">
        <f t="shared" si="100"/>
        <v>0</v>
      </c>
      <c r="G46" s="19">
        <f t="shared" si="100"/>
        <v>54548</v>
      </c>
      <c r="H46" s="19">
        <f t="shared" si="100"/>
        <v>1557</v>
      </c>
      <c r="I46" s="19">
        <f t="shared" si="100"/>
        <v>56105</v>
      </c>
      <c r="J46" s="19">
        <f t="shared" ref="J46:N46" si="122">SUM(J96,J146,J199,J252,J305,J358,J411,J464,J517,J570,J625,J677,J729)</f>
        <v>0</v>
      </c>
      <c r="K46" s="19">
        <f t="shared" si="122"/>
        <v>0</v>
      </c>
      <c r="L46" s="19">
        <f t="shared" si="122"/>
        <v>54548</v>
      </c>
      <c r="M46" s="19">
        <f t="shared" si="122"/>
        <v>1557</v>
      </c>
      <c r="N46" s="19">
        <f t="shared" si="122"/>
        <v>56105</v>
      </c>
      <c r="O46" s="19">
        <f t="shared" ref="O46:S46" si="123">SUM(O96,O146,O199,O252,O305,O358,O411,O464,O517,O570,O625,O677,O729)</f>
        <v>-22240</v>
      </c>
      <c r="P46" s="19">
        <f t="shared" si="123"/>
        <v>-519</v>
      </c>
      <c r="Q46" s="19">
        <f t="shared" si="123"/>
        <v>32308</v>
      </c>
      <c r="R46" s="19">
        <f t="shared" si="123"/>
        <v>1038</v>
      </c>
      <c r="S46" s="19">
        <f t="shared" si="123"/>
        <v>33346</v>
      </c>
      <c r="T46" s="19">
        <f t="shared" ref="T46:V46" si="124">SUM(T96,T146,T199,T252,T305,T358,T411,T464,T517,T570,T625,T677,T729)</f>
        <v>30728</v>
      </c>
      <c r="U46" s="19">
        <f t="shared" si="124"/>
        <v>1036</v>
      </c>
      <c r="V46" s="19">
        <f t="shared" si="124"/>
        <v>31764</v>
      </c>
      <c r="W46" s="28">
        <f t="shared" si="17"/>
        <v>95.255802794937921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</row>
    <row r="47" spans="1:229" ht="12.75" customHeight="1" x14ac:dyDescent="0.2">
      <c r="A47" s="87" t="s">
        <v>7</v>
      </c>
      <c r="B47" s="19">
        <f t="shared" si="100"/>
        <v>0</v>
      </c>
      <c r="C47" s="19">
        <f>SUM(C97,C147,C200,C253,C306,C359,C412,C465,C518,C571,C626,C678,C730)</f>
        <v>0</v>
      </c>
      <c r="D47" s="19">
        <f t="shared" si="100"/>
        <v>0</v>
      </c>
      <c r="E47" s="19">
        <f t="shared" si="100"/>
        <v>0</v>
      </c>
      <c r="F47" s="19">
        <f t="shared" si="100"/>
        <v>0</v>
      </c>
      <c r="G47" s="19">
        <f t="shared" si="100"/>
        <v>0</v>
      </c>
      <c r="H47" s="19">
        <f t="shared" si="100"/>
        <v>0</v>
      </c>
      <c r="I47" s="19">
        <f t="shared" si="100"/>
        <v>0</v>
      </c>
      <c r="J47" s="19">
        <f t="shared" ref="J47:N47" si="125">SUM(J97,J147,J200,J253,J306,J359,J412,J465,J518,J571,J626,J678,J730)</f>
        <v>0</v>
      </c>
      <c r="K47" s="19">
        <f t="shared" si="125"/>
        <v>0</v>
      </c>
      <c r="L47" s="19">
        <f t="shared" si="125"/>
        <v>0</v>
      </c>
      <c r="M47" s="19">
        <f t="shared" si="125"/>
        <v>0</v>
      </c>
      <c r="N47" s="19">
        <f t="shared" si="125"/>
        <v>0</v>
      </c>
      <c r="O47" s="19">
        <f t="shared" ref="O47:S47" si="126">SUM(O97,O147,O200,O253,O306,O359,O412,O465,O518,O571,O626,O678,O730)</f>
        <v>0</v>
      </c>
      <c r="P47" s="19">
        <f t="shared" si="126"/>
        <v>0</v>
      </c>
      <c r="Q47" s="19">
        <f t="shared" si="126"/>
        <v>0</v>
      </c>
      <c r="R47" s="19">
        <f t="shared" si="126"/>
        <v>0</v>
      </c>
      <c r="S47" s="19">
        <f t="shared" si="126"/>
        <v>0</v>
      </c>
      <c r="T47" s="19">
        <f t="shared" ref="T47:V47" si="127">SUM(T97,T147,T200,T253,T306,T359,T412,T465,T518,T571,T626,T678,T730)</f>
        <v>0</v>
      </c>
      <c r="U47" s="19">
        <f t="shared" si="127"/>
        <v>0</v>
      </c>
      <c r="V47" s="19">
        <f t="shared" si="127"/>
        <v>0</v>
      </c>
      <c r="W47" s="28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</row>
    <row r="48" spans="1:229" ht="12.75" customHeight="1" x14ac:dyDescent="0.2">
      <c r="A48" s="87" t="s">
        <v>46</v>
      </c>
      <c r="B48" s="19">
        <f t="shared" si="100"/>
        <v>0</v>
      </c>
      <c r="C48" s="19">
        <f t="shared" si="100"/>
        <v>0</v>
      </c>
      <c r="D48" s="19">
        <f t="shared" si="100"/>
        <v>0</v>
      </c>
      <c r="E48" s="19">
        <f t="shared" si="100"/>
        <v>0</v>
      </c>
      <c r="F48" s="19">
        <f t="shared" si="100"/>
        <v>0</v>
      </c>
      <c r="G48" s="19">
        <f t="shared" si="100"/>
        <v>0</v>
      </c>
      <c r="H48" s="19">
        <f t="shared" si="100"/>
        <v>0</v>
      </c>
      <c r="I48" s="19">
        <f t="shared" si="100"/>
        <v>0</v>
      </c>
      <c r="J48" s="19">
        <f t="shared" ref="J48:N48" si="128">SUM(J98,J148,J201,J254,J307,J360,J413,J466,J519,J572,J627,J679,J731)</f>
        <v>0</v>
      </c>
      <c r="K48" s="19">
        <f t="shared" si="128"/>
        <v>0</v>
      </c>
      <c r="L48" s="19">
        <f t="shared" si="128"/>
        <v>0</v>
      </c>
      <c r="M48" s="19">
        <f t="shared" si="128"/>
        <v>0</v>
      </c>
      <c r="N48" s="19">
        <f t="shared" si="128"/>
        <v>0</v>
      </c>
      <c r="O48" s="19">
        <f t="shared" ref="O48:S48" si="129">SUM(O98,O148,O201,O254,O307,O360,O413,O466,O519,O572,O627,O679,O731)</f>
        <v>0</v>
      </c>
      <c r="P48" s="19">
        <f t="shared" si="129"/>
        <v>0</v>
      </c>
      <c r="Q48" s="19">
        <f t="shared" si="129"/>
        <v>0</v>
      </c>
      <c r="R48" s="19">
        <f t="shared" si="129"/>
        <v>0</v>
      </c>
      <c r="S48" s="19">
        <f t="shared" si="129"/>
        <v>0</v>
      </c>
      <c r="T48" s="19">
        <f t="shared" ref="T48:V48" si="130">SUM(T98,T148,T201,T254,T307,T360,T413,T466,T519,T572,T627,T679,T731)</f>
        <v>0</v>
      </c>
      <c r="U48" s="19">
        <f t="shared" si="130"/>
        <v>0</v>
      </c>
      <c r="V48" s="19">
        <f t="shared" si="130"/>
        <v>0</v>
      </c>
      <c r="W48" s="28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</row>
    <row r="49" spans="1:229" ht="12.75" customHeight="1" x14ac:dyDescent="0.2">
      <c r="A49" s="21" t="s">
        <v>47</v>
      </c>
      <c r="B49" s="22">
        <f t="shared" si="100"/>
        <v>48434</v>
      </c>
      <c r="C49" s="22">
        <f t="shared" si="100"/>
        <v>1557</v>
      </c>
      <c r="D49" s="22">
        <f t="shared" si="100"/>
        <v>49991</v>
      </c>
      <c r="E49" s="22">
        <f t="shared" si="100"/>
        <v>6114</v>
      </c>
      <c r="F49" s="22">
        <f t="shared" si="100"/>
        <v>0</v>
      </c>
      <c r="G49" s="22">
        <f t="shared" si="100"/>
        <v>54548</v>
      </c>
      <c r="H49" s="22">
        <f t="shared" si="100"/>
        <v>1557</v>
      </c>
      <c r="I49" s="22">
        <f t="shared" si="100"/>
        <v>56105</v>
      </c>
      <c r="J49" s="22">
        <f t="shared" ref="J49:N49" si="131">SUM(J99,J149,J202,J255,J308,J361,J414,J467,J520,J573,J628,J680,J732)</f>
        <v>0</v>
      </c>
      <c r="K49" s="22">
        <f t="shared" si="131"/>
        <v>0</v>
      </c>
      <c r="L49" s="22">
        <f t="shared" si="131"/>
        <v>54548</v>
      </c>
      <c r="M49" s="22">
        <f t="shared" si="131"/>
        <v>1557</v>
      </c>
      <c r="N49" s="22">
        <f t="shared" si="131"/>
        <v>56105</v>
      </c>
      <c r="O49" s="22">
        <f t="shared" ref="O49:S49" si="132">SUM(O99,O149,O202,O255,O308,O361,O414,O467,O520,O573,O628,O680,O732)</f>
        <v>-22240</v>
      </c>
      <c r="P49" s="22">
        <f t="shared" si="132"/>
        <v>-519</v>
      </c>
      <c r="Q49" s="22">
        <f t="shared" si="132"/>
        <v>32308</v>
      </c>
      <c r="R49" s="22">
        <f t="shared" si="132"/>
        <v>1038</v>
      </c>
      <c r="S49" s="22">
        <f t="shared" si="132"/>
        <v>33346</v>
      </c>
      <c r="T49" s="22">
        <f t="shared" ref="T49:V49" si="133">SUM(T99,T149,T202,T255,T308,T361,T414,T467,T520,T573,T628,T680,T732)</f>
        <v>30728</v>
      </c>
      <c r="U49" s="22">
        <f t="shared" si="133"/>
        <v>1036</v>
      </c>
      <c r="V49" s="22">
        <f t="shared" si="133"/>
        <v>31764</v>
      </c>
      <c r="W49" s="98">
        <f t="shared" si="17"/>
        <v>95.255802794937921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</row>
    <row r="50" spans="1:229" ht="12.75" customHeight="1" x14ac:dyDescent="0.2">
      <c r="A50" s="21" t="s">
        <v>48</v>
      </c>
      <c r="B50" s="22">
        <f t="shared" si="100"/>
        <v>2298649</v>
      </c>
      <c r="C50" s="22">
        <f>SUM(C100,C150,C203,C256,C309,C362,C415,C468,C521,C574,C629,C681,C733)</f>
        <v>463758</v>
      </c>
      <c r="D50" s="22">
        <f t="shared" si="100"/>
        <v>2762407</v>
      </c>
      <c r="E50" s="22">
        <f t="shared" si="100"/>
        <v>190100</v>
      </c>
      <c r="F50" s="22">
        <f t="shared" si="100"/>
        <v>49878</v>
      </c>
      <c r="G50" s="22">
        <f t="shared" si="100"/>
        <v>2488749</v>
      </c>
      <c r="H50" s="22">
        <f t="shared" si="100"/>
        <v>513636</v>
      </c>
      <c r="I50" s="22">
        <f t="shared" si="100"/>
        <v>3002385</v>
      </c>
      <c r="J50" s="22">
        <f t="shared" ref="J50:N50" si="134">SUM(J100,J150,J203,J256,J309,J362,J415,J468,J521,J574,J629,J681,J733)</f>
        <v>83416</v>
      </c>
      <c r="K50" s="22">
        <f t="shared" si="134"/>
        <v>13679</v>
      </c>
      <c r="L50" s="22">
        <f t="shared" si="134"/>
        <v>2572165</v>
      </c>
      <c r="M50" s="22">
        <f t="shared" si="134"/>
        <v>527315</v>
      </c>
      <c r="N50" s="22">
        <f t="shared" si="134"/>
        <v>3099480</v>
      </c>
      <c r="O50" s="22">
        <f t="shared" ref="O50:S50" si="135">SUM(O100,O150,O203,O256,O309,O362,O415,O468,O521,O574,O629,O681,O733)</f>
        <v>-137080</v>
      </c>
      <c r="P50" s="22">
        <f t="shared" si="135"/>
        <v>-14058</v>
      </c>
      <c r="Q50" s="22">
        <f t="shared" si="135"/>
        <v>2435085</v>
      </c>
      <c r="R50" s="22">
        <f t="shared" si="135"/>
        <v>513257</v>
      </c>
      <c r="S50" s="22">
        <f t="shared" si="135"/>
        <v>2948342</v>
      </c>
      <c r="T50" s="22">
        <f t="shared" ref="T50:V50" si="136">SUM(T100,T150,T203,T256,T309,T362,T415,T468,T521,T574,T629,T681,T733)</f>
        <v>2521122</v>
      </c>
      <c r="U50" s="22">
        <f t="shared" si="136"/>
        <v>411041</v>
      </c>
      <c r="V50" s="22">
        <f t="shared" si="136"/>
        <v>2932163</v>
      </c>
      <c r="W50" s="28">
        <f t="shared" si="17"/>
        <v>99.451250906441658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</row>
    <row r="51" spans="1:229" ht="12.75" customHeight="1" x14ac:dyDescent="0.2">
      <c r="A51" s="26" t="s">
        <v>49</v>
      </c>
      <c r="B51" s="19">
        <f t="shared" si="100"/>
        <v>0</v>
      </c>
      <c r="C51" s="19">
        <f t="shared" si="100"/>
        <v>0</v>
      </c>
      <c r="D51" s="19">
        <f t="shared" si="100"/>
        <v>0</v>
      </c>
      <c r="E51" s="19">
        <f t="shared" si="100"/>
        <v>0</v>
      </c>
      <c r="F51" s="19">
        <f t="shared" si="100"/>
        <v>0</v>
      </c>
      <c r="G51" s="19">
        <f t="shared" si="100"/>
        <v>0</v>
      </c>
      <c r="H51" s="19">
        <f t="shared" si="100"/>
        <v>0</v>
      </c>
      <c r="I51" s="19">
        <f t="shared" si="100"/>
        <v>0</v>
      </c>
      <c r="J51" s="19">
        <f t="shared" ref="J51:N51" si="137">SUM(J101,J151,J204,J257,J310,J363,J416,J469,J522,J575,J630,J682,J734)</f>
        <v>0</v>
      </c>
      <c r="K51" s="19">
        <f t="shared" si="137"/>
        <v>0</v>
      </c>
      <c r="L51" s="19">
        <f t="shared" si="137"/>
        <v>0</v>
      </c>
      <c r="M51" s="19">
        <f t="shared" si="137"/>
        <v>0</v>
      </c>
      <c r="N51" s="19">
        <f t="shared" si="137"/>
        <v>0</v>
      </c>
      <c r="O51" s="19">
        <f t="shared" ref="O51:S51" si="138">SUM(O101,O151,O204,O257,O310,O363,O416,O469,O522,O575,O630,O682,O734)</f>
        <v>0</v>
      </c>
      <c r="P51" s="19">
        <f t="shared" si="138"/>
        <v>0</v>
      </c>
      <c r="Q51" s="19">
        <f t="shared" si="138"/>
        <v>0</v>
      </c>
      <c r="R51" s="19">
        <f t="shared" si="138"/>
        <v>0</v>
      </c>
      <c r="S51" s="19">
        <f t="shared" si="138"/>
        <v>0</v>
      </c>
      <c r="T51" s="19">
        <f t="shared" ref="T51:V51" si="139">SUM(T101,T151,T204,T257,T310,T363,T416,T469,T522,T575,T630,T682,T734)</f>
        <v>0</v>
      </c>
      <c r="U51" s="19">
        <f t="shared" si="139"/>
        <v>0</v>
      </c>
      <c r="V51" s="19">
        <f t="shared" si="139"/>
        <v>0</v>
      </c>
      <c r="W51" s="28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</row>
    <row r="52" spans="1:229" ht="12.75" customHeight="1" x14ac:dyDescent="0.2">
      <c r="A52" s="21" t="s">
        <v>50</v>
      </c>
      <c r="B52" s="22">
        <f>SUM(B102,B152,B205,B258,B311,B364,B417,B470,B523,B576,B631,B683,B735)</f>
        <v>2298649</v>
      </c>
      <c r="C52" s="22">
        <f>SUM(C102,C152,C205,C258,C311,C364,C417,C470,C523,C576,C631,C683,C735)</f>
        <v>463758</v>
      </c>
      <c r="D52" s="22">
        <f>D50</f>
        <v>2762407</v>
      </c>
      <c r="E52" s="22">
        <f t="shared" ref="E52:H52" si="140">SUM(E102,E152,E205,E258,E311,E364,E417,E470,E523,E576,E631,E683,E735)</f>
        <v>190100</v>
      </c>
      <c r="F52" s="22">
        <f t="shared" si="140"/>
        <v>49878</v>
      </c>
      <c r="G52" s="22">
        <f t="shared" si="140"/>
        <v>2488749</v>
      </c>
      <c r="H52" s="22">
        <f t="shared" si="140"/>
        <v>513636</v>
      </c>
      <c r="I52" s="22">
        <f>I50</f>
        <v>3002385</v>
      </c>
      <c r="J52" s="22">
        <f t="shared" ref="J52:N52" si="141">J50</f>
        <v>83416</v>
      </c>
      <c r="K52" s="22">
        <f t="shared" si="141"/>
        <v>13679</v>
      </c>
      <c r="L52" s="22">
        <f t="shared" si="141"/>
        <v>2572165</v>
      </c>
      <c r="M52" s="22">
        <f t="shared" si="141"/>
        <v>527315</v>
      </c>
      <c r="N52" s="22">
        <f t="shared" si="141"/>
        <v>3099480</v>
      </c>
      <c r="O52" s="22">
        <f t="shared" ref="O52:S52" si="142">O50</f>
        <v>-137080</v>
      </c>
      <c r="P52" s="22">
        <f t="shared" si="142"/>
        <v>-14058</v>
      </c>
      <c r="Q52" s="22">
        <f t="shared" si="142"/>
        <v>2435085</v>
      </c>
      <c r="R52" s="22">
        <f t="shared" si="142"/>
        <v>513257</v>
      </c>
      <c r="S52" s="22">
        <f t="shared" si="142"/>
        <v>2948342</v>
      </c>
      <c r="T52" s="22">
        <f t="shared" ref="T52:V52" si="143">T50</f>
        <v>2521122</v>
      </c>
      <c r="U52" s="22">
        <f t="shared" si="143"/>
        <v>411041</v>
      </c>
      <c r="V52" s="22">
        <f t="shared" si="143"/>
        <v>2932163</v>
      </c>
      <c r="W52" s="98">
        <f t="shared" si="17"/>
        <v>99.451250906441658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</row>
    <row r="53" spans="1:229" ht="12.75" customHeight="1" x14ac:dyDescent="0.2">
      <c r="A53" s="90" t="s">
        <v>8</v>
      </c>
      <c r="B53" s="27">
        <f>SUM(B103,B153,B206,B259,B312,B365,B418,B471,B524,B577,B632,B684,B736)</f>
        <v>245.25</v>
      </c>
      <c r="C53" s="28">
        <f>SUM(C103,C153,C206,C259,C312,C365,C418,C471,C524,C577,C632,C684,C736)</f>
        <v>52</v>
      </c>
      <c r="D53" s="28">
        <f t="shared" ref="D53:V53" si="144">SUM(D103,D153,D206,D259,D312,D365,D418,D471,D524,D577,D632,D684,D736)</f>
        <v>297.25</v>
      </c>
      <c r="E53" s="28">
        <f t="shared" si="144"/>
        <v>10</v>
      </c>
      <c r="F53" s="28">
        <f t="shared" si="144"/>
        <v>-10</v>
      </c>
      <c r="G53" s="28">
        <f t="shared" si="144"/>
        <v>255.25</v>
      </c>
      <c r="H53" s="28">
        <f t="shared" si="144"/>
        <v>42</v>
      </c>
      <c r="I53" s="28">
        <f t="shared" si="144"/>
        <v>297.25</v>
      </c>
      <c r="J53" s="28">
        <f t="shared" si="144"/>
        <v>0</v>
      </c>
      <c r="K53" s="28">
        <f t="shared" si="144"/>
        <v>0</v>
      </c>
      <c r="L53" s="28">
        <f t="shared" si="144"/>
        <v>255.25</v>
      </c>
      <c r="M53" s="28">
        <f t="shared" si="144"/>
        <v>42</v>
      </c>
      <c r="N53" s="28">
        <f t="shared" si="144"/>
        <v>297.25</v>
      </c>
      <c r="O53" s="28">
        <f t="shared" si="144"/>
        <v>1</v>
      </c>
      <c r="P53" s="28">
        <f t="shared" si="144"/>
        <v>0</v>
      </c>
      <c r="Q53" s="28">
        <f t="shared" si="144"/>
        <v>252.5</v>
      </c>
      <c r="R53" s="28">
        <f t="shared" si="144"/>
        <v>42</v>
      </c>
      <c r="S53" s="28">
        <f t="shared" si="144"/>
        <v>294.5</v>
      </c>
      <c r="T53" s="28">
        <f t="shared" si="144"/>
        <v>249.25</v>
      </c>
      <c r="U53" s="28">
        <f t="shared" si="144"/>
        <v>42</v>
      </c>
      <c r="V53" s="28">
        <f t="shared" si="144"/>
        <v>291.25</v>
      </c>
      <c r="W53" s="28">
        <f t="shared" si="17"/>
        <v>98.896434634974526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</row>
    <row r="54" spans="1:229" ht="12.75" customHeight="1" x14ac:dyDescent="0.2">
      <c r="A54" s="121" t="s">
        <v>58</v>
      </c>
      <c r="B54" s="108" t="str">
        <f>+B4</f>
        <v>1/2024. (I.24.) önk. rendelet eredeti ei.</v>
      </c>
      <c r="C54" s="104"/>
      <c r="D54" s="105"/>
      <c r="E54" s="108" t="str">
        <f>+E4</f>
        <v>Javasolt módosítás</v>
      </c>
      <c r="F54" s="104"/>
      <c r="G54" s="108" t="str">
        <f>+G4</f>
        <v>5/2024. (VI.26.) önk. rendelet mód.ei.</v>
      </c>
      <c r="H54" s="104"/>
      <c r="I54" s="105"/>
      <c r="J54" s="108" t="str">
        <f>+J4</f>
        <v>Javasolt módosítás</v>
      </c>
      <c r="K54" s="104"/>
      <c r="L54" s="108" t="str">
        <f>+L4</f>
        <v>280/2024. (X.24.) önk. rendelet mód.ei.</v>
      </c>
      <c r="M54" s="104"/>
      <c r="N54" s="105"/>
      <c r="O54" s="108" t="str">
        <f>+O4</f>
        <v>Javasolt módosítás</v>
      </c>
      <c r="P54" s="104"/>
      <c r="Q54" s="108" t="str">
        <f>+Q4</f>
        <v>10/2025. (V.22.) önk. rendelet mód.ei.</v>
      </c>
      <c r="R54" s="104"/>
      <c r="S54" s="105"/>
      <c r="T54" s="108" t="str">
        <f>+T4</f>
        <v>Teljesítés</v>
      </c>
      <c r="U54" s="104"/>
      <c r="V54" s="105"/>
      <c r="W54" s="99" t="s">
        <v>73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</row>
    <row r="55" spans="1:229" ht="12.75" customHeight="1" x14ac:dyDescent="0.2">
      <c r="A55" s="122"/>
      <c r="B55" s="106" t="s">
        <v>13</v>
      </c>
      <c r="C55" s="101" t="s">
        <v>14</v>
      </c>
      <c r="D55" s="101" t="str">
        <f>+D5</f>
        <v>Összesen</v>
      </c>
      <c r="E55" s="106" t="s">
        <v>13</v>
      </c>
      <c r="F55" s="101" t="s">
        <v>14</v>
      </c>
      <c r="G55" s="106" t="s">
        <v>13</v>
      </c>
      <c r="H55" s="101" t="s">
        <v>14</v>
      </c>
      <c r="I55" s="101" t="str">
        <f>+I5</f>
        <v>Összesen</v>
      </c>
      <c r="J55" s="106" t="s">
        <v>13</v>
      </c>
      <c r="K55" s="101" t="s">
        <v>14</v>
      </c>
      <c r="L55" s="106" t="s">
        <v>13</v>
      </c>
      <c r="M55" s="101" t="s">
        <v>14</v>
      </c>
      <c r="N55" s="101" t="str">
        <f>+N5</f>
        <v>Összesen</v>
      </c>
      <c r="O55" s="106" t="s">
        <v>13</v>
      </c>
      <c r="P55" s="101" t="s">
        <v>14</v>
      </c>
      <c r="Q55" s="106" t="s">
        <v>13</v>
      </c>
      <c r="R55" s="101" t="s">
        <v>14</v>
      </c>
      <c r="S55" s="101" t="str">
        <f>+S5</f>
        <v>Összesen</v>
      </c>
      <c r="T55" s="106" t="s">
        <v>13</v>
      </c>
      <c r="U55" s="101" t="s">
        <v>14</v>
      </c>
      <c r="V55" s="101" t="str">
        <f>+V5</f>
        <v>Összesen</v>
      </c>
      <c r="W55" s="9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</row>
    <row r="56" spans="1:229" ht="24" customHeight="1" x14ac:dyDescent="0.2">
      <c r="A56" s="123"/>
      <c r="B56" s="107"/>
      <c r="C56" s="102"/>
      <c r="D56" s="102"/>
      <c r="E56" s="107"/>
      <c r="F56" s="102"/>
      <c r="G56" s="107"/>
      <c r="H56" s="102"/>
      <c r="I56" s="102"/>
      <c r="J56" s="107"/>
      <c r="K56" s="102"/>
      <c r="L56" s="107"/>
      <c r="M56" s="102"/>
      <c r="N56" s="102"/>
      <c r="O56" s="107"/>
      <c r="P56" s="102"/>
      <c r="Q56" s="107"/>
      <c r="R56" s="102"/>
      <c r="S56" s="102"/>
      <c r="T56" s="107"/>
      <c r="U56" s="102"/>
      <c r="V56" s="102"/>
      <c r="W56" s="9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</row>
    <row r="57" spans="1:229" x14ac:dyDescent="0.2">
      <c r="A57" s="91"/>
      <c r="B57" s="16"/>
      <c r="C57" s="16"/>
      <c r="D57" s="16"/>
      <c r="E57" s="16"/>
      <c r="F57" s="16"/>
      <c r="G57" s="16"/>
      <c r="H57" s="16"/>
      <c r="I57" s="16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</row>
    <row r="58" spans="1:229" x14ac:dyDescent="0.2">
      <c r="A58" s="85" t="s">
        <v>1</v>
      </c>
      <c r="B58" s="17"/>
      <c r="C58" s="6"/>
      <c r="D58" s="6"/>
      <c r="E58" s="17"/>
      <c r="F58" s="6"/>
      <c r="G58" s="17"/>
      <c r="H58" s="6"/>
      <c r="I58" s="6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</row>
    <row r="59" spans="1:229" x14ac:dyDescent="0.2">
      <c r="A59" s="86" t="s">
        <v>20</v>
      </c>
      <c r="B59" s="29"/>
      <c r="C59" s="6"/>
      <c r="D59" s="1">
        <f t="shared" ref="D59:D86" si="145">SUM(B59:C59)</f>
        <v>0</v>
      </c>
      <c r="E59" s="29"/>
      <c r="F59" s="6"/>
      <c r="G59" s="29">
        <f t="shared" ref="G59:H61" si="146">+B59+E59</f>
        <v>0</v>
      </c>
      <c r="H59" s="6">
        <f t="shared" si="146"/>
        <v>0</v>
      </c>
      <c r="I59" s="1">
        <f t="shared" ref="I59:I85" si="147">SUM(G59:H59)</f>
        <v>0</v>
      </c>
      <c r="J59" s="17"/>
      <c r="K59" s="17"/>
      <c r="L59" s="17">
        <f>+G59+J59</f>
        <v>0</v>
      </c>
      <c r="M59" s="17">
        <f>+H59+K59</f>
        <v>0</v>
      </c>
      <c r="N59" s="17">
        <f>+L59+M59</f>
        <v>0</v>
      </c>
      <c r="O59" s="17"/>
      <c r="P59" s="17"/>
      <c r="Q59" s="17">
        <f>+L59+O59</f>
        <v>0</v>
      </c>
      <c r="R59" s="17">
        <f>+M59+P59</f>
        <v>0</v>
      </c>
      <c r="S59" s="17">
        <f>+Q59+R59</f>
        <v>0</v>
      </c>
      <c r="T59" s="17"/>
      <c r="U59" s="17"/>
      <c r="V59" s="17">
        <f>+T59+U59</f>
        <v>0</v>
      </c>
      <c r="W59" s="28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</row>
    <row r="60" spans="1:229" x14ac:dyDescent="0.2">
      <c r="A60" s="87" t="s">
        <v>21</v>
      </c>
      <c r="B60" s="30"/>
      <c r="C60" s="30"/>
      <c r="D60" s="1">
        <f t="shared" si="145"/>
        <v>0</v>
      </c>
      <c r="E60" s="30"/>
      <c r="F60" s="30"/>
      <c r="G60" s="29">
        <f t="shared" si="146"/>
        <v>0</v>
      </c>
      <c r="H60" s="6">
        <f t="shared" si="146"/>
        <v>0</v>
      </c>
      <c r="I60" s="1">
        <f t="shared" si="147"/>
        <v>0</v>
      </c>
      <c r="J60" s="17"/>
      <c r="K60" s="17"/>
      <c r="L60" s="17">
        <f t="shared" ref="L60:L61" si="148">+G60+J60</f>
        <v>0</v>
      </c>
      <c r="M60" s="17">
        <f t="shared" ref="M60:M61" si="149">+H60+K60</f>
        <v>0</v>
      </c>
      <c r="N60" s="17">
        <f t="shared" ref="N60:N61" si="150">+L60+M60</f>
        <v>0</v>
      </c>
      <c r="O60" s="17"/>
      <c r="P60" s="17"/>
      <c r="Q60" s="17">
        <f t="shared" ref="Q60:Q61" si="151">+L60+O60</f>
        <v>0</v>
      </c>
      <c r="R60" s="17">
        <f t="shared" ref="R60:R61" si="152">+M60+P60</f>
        <v>0</v>
      </c>
      <c r="S60" s="17">
        <f t="shared" ref="S60:S61" si="153">+Q60+R60</f>
        <v>0</v>
      </c>
      <c r="T60" s="17"/>
      <c r="U60" s="17"/>
      <c r="V60" s="17">
        <f t="shared" ref="V60:V61" si="154">+T60+U60</f>
        <v>0</v>
      </c>
      <c r="W60" s="28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</row>
    <row r="61" spans="1:229" x14ac:dyDescent="0.2">
      <c r="A61" s="87" t="s">
        <v>22</v>
      </c>
      <c r="B61" s="30"/>
      <c r="C61" s="30"/>
      <c r="D61" s="1">
        <f t="shared" si="145"/>
        <v>0</v>
      </c>
      <c r="E61" s="30"/>
      <c r="F61" s="30"/>
      <c r="G61" s="29">
        <f t="shared" si="146"/>
        <v>0</v>
      </c>
      <c r="H61" s="6">
        <f t="shared" si="146"/>
        <v>0</v>
      </c>
      <c r="I61" s="1">
        <f t="shared" si="147"/>
        <v>0</v>
      </c>
      <c r="J61" s="17"/>
      <c r="K61" s="17"/>
      <c r="L61" s="17">
        <f t="shared" si="148"/>
        <v>0</v>
      </c>
      <c r="M61" s="17">
        <f t="shared" si="149"/>
        <v>0</v>
      </c>
      <c r="N61" s="17">
        <f t="shared" si="150"/>
        <v>0</v>
      </c>
      <c r="O61" s="17"/>
      <c r="P61" s="17"/>
      <c r="Q61" s="17">
        <f t="shared" si="151"/>
        <v>0</v>
      </c>
      <c r="R61" s="17">
        <f t="shared" si="152"/>
        <v>0</v>
      </c>
      <c r="S61" s="17">
        <f t="shared" si="153"/>
        <v>0</v>
      </c>
      <c r="T61" s="17"/>
      <c r="U61" s="17"/>
      <c r="V61" s="17">
        <f t="shared" si="154"/>
        <v>0</v>
      </c>
      <c r="W61" s="28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</row>
    <row r="62" spans="1:229" x14ac:dyDescent="0.2">
      <c r="A62" s="21" t="s">
        <v>23</v>
      </c>
      <c r="B62" s="31">
        <f>SUM(B63:B73)</f>
        <v>5</v>
      </c>
      <c r="C62" s="31">
        <f>SUM(C63:C73)</f>
        <v>0</v>
      </c>
      <c r="D62" s="32">
        <f t="shared" si="145"/>
        <v>5</v>
      </c>
      <c r="E62" s="31">
        <f>SUM(E63:E73)</f>
        <v>0</v>
      </c>
      <c r="F62" s="31">
        <f>SUM(F63:F73)</f>
        <v>0</v>
      </c>
      <c r="G62" s="31">
        <f>SUM(G63:G73)</f>
        <v>5</v>
      </c>
      <c r="H62" s="31">
        <f t="shared" ref="H62:N62" si="155">SUM(H63:H73)</f>
        <v>0</v>
      </c>
      <c r="I62" s="31">
        <f t="shared" si="155"/>
        <v>5</v>
      </c>
      <c r="J62" s="31">
        <f t="shared" si="155"/>
        <v>0</v>
      </c>
      <c r="K62" s="31">
        <f t="shared" si="155"/>
        <v>0</v>
      </c>
      <c r="L62" s="31">
        <f t="shared" si="155"/>
        <v>5</v>
      </c>
      <c r="M62" s="31">
        <f t="shared" si="155"/>
        <v>0</v>
      </c>
      <c r="N62" s="31">
        <f t="shared" si="155"/>
        <v>5</v>
      </c>
      <c r="O62" s="31">
        <f t="shared" ref="O62:S62" si="156">SUM(O63:O73)</f>
        <v>247</v>
      </c>
      <c r="P62" s="31">
        <f t="shared" si="156"/>
        <v>0</v>
      </c>
      <c r="Q62" s="31">
        <f t="shared" si="156"/>
        <v>252</v>
      </c>
      <c r="R62" s="31">
        <f t="shared" si="156"/>
        <v>0</v>
      </c>
      <c r="S62" s="31">
        <f t="shared" si="156"/>
        <v>252</v>
      </c>
      <c r="T62" s="31">
        <f t="shared" ref="T62:V62" si="157">SUM(T63:T73)</f>
        <v>251</v>
      </c>
      <c r="U62" s="31">
        <f t="shared" si="157"/>
        <v>0</v>
      </c>
      <c r="V62" s="31">
        <f t="shared" si="157"/>
        <v>251</v>
      </c>
      <c r="W62" s="98">
        <f t="shared" ref="W62:W103" si="158">+V62/S62*100</f>
        <v>99.603174603174608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</row>
    <row r="63" spans="1:229" x14ac:dyDescent="0.2">
      <c r="A63" s="88" t="s">
        <v>24</v>
      </c>
      <c r="B63" s="33"/>
      <c r="C63" s="33"/>
      <c r="D63" s="34">
        <f t="shared" si="145"/>
        <v>0</v>
      </c>
      <c r="E63" s="33"/>
      <c r="F63" s="33"/>
      <c r="G63" s="83">
        <f>+B63+E63</f>
        <v>0</v>
      </c>
      <c r="H63" s="6">
        <f>+C63+F63</f>
        <v>0</v>
      </c>
      <c r="I63" s="34">
        <f t="shared" si="147"/>
        <v>0</v>
      </c>
      <c r="J63" s="17"/>
      <c r="K63" s="17"/>
      <c r="L63" s="17">
        <f t="shared" ref="L63" si="159">+G63+J63</f>
        <v>0</v>
      </c>
      <c r="M63" s="17">
        <f t="shared" ref="M63" si="160">+H63+K63</f>
        <v>0</v>
      </c>
      <c r="N63" s="17">
        <f t="shared" ref="N63" si="161">+L63+M63</f>
        <v>0</v>
      </c>
      <c r="O63" s="17"/>
      <c r="P63" s="17"/>
      <c r="Q63" s="17">
        <f t="shared" ref="Q63:Q73" si="162">+L63+O63</f>
        <v>0</v>
      </c>
      <c r="R63" s="17">
        <f t="shared" ref="R63:R73" si="163">+M63+P63</f>
        <v>0</v>
      </c>
      <c r="S63" s="17">
        <f t="shared" ref="S63:S73" si="164">+Q63+R63</f>
        <v>0</v>
      </c>
      <c r="T63" s="17"/>
      <c r="U63" s="17"/>
      <c r="V63" s="17">
        <f t="shared" ref="V63:V73" si="165">+T63+U63</f>
        <v>0</v>
      </c>
      <c r="W63" s="28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</row>
    <row r="64" spans="1:229" x14ac:dyDescent="0.2">
      <c r="A64" s="88" t="s">
        <v>25</v>
      </c>
      <c r="B64" s="35"/>
      <c r="C64" s="35"/>
      <c r="D64" s="34">
        <f t="shared" si="145"/>
        <v>0</v>
      </c>
      <c r="E64" s="35"/>
      <c r="F64" s="35"/>
      <c r="G64" s="29">
        <f t="shared" ref="G64:G73" si="166">+B64+E64</f>
        <v>0</v>
      </c>
      <c r="H64" s="6">
        <f t="shared" ref="H64:H73" si="167">+C64+F64</f>
        <v>0</v>
      </c>
      <c r="I64" s="34">
        <f t="shared" si="147"/>
        <v>0</v>
      </c>
      <c r="J64" s="17"/>
      <c r="K64" s="17"/>
      <c r="L64" s="17">
        <f t="shared" ref="L64:L73" si="168">+G64+J64</f>
        <v>0</v>
      </c>
      <c r="M64" s="17">
        <f t="shared" ref="M64:M73" si="169">+H64+K64</f>
        <v>0</v>
      </c>
      <c r="N64" s="17">
        <f t="shared" ref="N64:N73" si="170">+L64+M64</f>
        <v>0</v>
      </c>
      <c r="O64" s="17"/>
      <c r="P64" s="17"/>
      <c r="Q64" s="17">
        <f t="shared" si="162"/>
        <v>0</v>
      </c>
      <c r="R64" s="17">
        <f t="shared" si="163"/>
        <v>0</v>
      </c>
      <c r="S64" s="17">
        <f t="shared" si="164"/>
        <v>0</v>
      </c>
      <c r="T64" s="17"/>
      <c r="U64" s="17"/>
      <c r="V64" s="17">
        <f t="shared" si="165"/>
        <v>0</v>
      </c>
      <c r="W64" s="28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</row>
    <row r="65" spans="1:229" x14ac:dyDescent="0.2">
      <c r="A65" s="88" t="s">
        <v>0</v>
      </c>
      <c r="B65" s="35"/>
      <c r="C65" s="35"/>
      <c r="D65" s="34">
        <f t="shared" si="145"/>
        <v>0</v>
      </c>
      <c r="E65" s="35"/>
      <c r="F65" s="35"/>
      <c r="G65" s="29">
        <f t="shared" si="166"/>
        <v>0</v>
      </c>
      <c r="H65" s="6">
        <f t="shared" si="167"/>
        <v>0</v>
      </c>
      <c r="I65" s="34">
        <f t="shared" si="147"/>
        <v>0</v>
      </c>
      <c r="J65" s="17"/>
      <c r="K65" s="17"/>
      <c r="L65" s="17">
        <f t="shared" si="168"/>
        <v>0</v>
      </c>
      <c r="M65" s="17">
        <f t="shared" si="169"/>
        <v>0</v>
      </c>
      <c r="N65" s="17">
        <f t="shared" si="170"/>
        <v>0</v>
      </c>
      <c r="O65" s="17"/>
      <c r="P65" s="17"/>
      <c r="Q65" s="17">
        <f t="shared" si="162"/>
        <v>0</v>
      </c>
      <c r="R65" s="17">
        <f t="shared" si="163"/>
        <v>0</v>
      </c>
      <c r="S65" s="17">
        <f t="shared" si="164"/>
        <v>0</v>
      </c>
      <c r="T65" s="17"/>
      <c r="U65" s="17"/>
      <c r="V65" s="17">
        <f t="shared" si="165"/>
        <v>0</v>
      </c>
      <c r="W65" s="28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</row>
    <row r="66" spans="1:229" x14ac:dyDescent="0.2">
      <c r="A66" s="88" t="s">
        <v>26</v>
      </c>
      <c r="B66" s="24"/>
      <c r="C66" s="24"/>
      <c r="D66" s="34">
        <f>SUM(B66:C66)</f>
        <v>0</v>
      </c>
      <c r="E66" s="24"/>
      <c r="F66" s="24"/>
      <c r="G66" s="29">
        <f t="shared" si="166"/>
        <v>0</v>
      </c>
      <c r="H66" s="6">
        <f t="shared" si="167"/>
        <v>0</v>
      </c>
      <c r="I66" s="34">
        <f t="shared" si="147"/>
        <v>0</v>
      </c>
      <c r="J66" s="17"/>
      <c r="K66" s="17"/>
      <c r="L66" s="17">
        <f t="shared" si="168"/>
        <v>0</v>
      </c>
      <c r="M66" s="17">
        <f t="shared" si="169"/>
        <v>0</v>
      </c>
      <c r="N66" s="17">
        <f t="shared" si="170"/>
        <v>0</v>
      </c>
      <c r="O66" s="17"/>
      <c r="P66" s="17"/>
      <c r="Q66" s="17">
        <f t="shared" si="162"/>
        <v>0</v>
      </c>
      <c r="R66" s="17">
        <f t="shared" si="163"/>
        <v>0</v>
      </c>
      <c r="S66" s="17">
        <f t="shared" si="164"/>
        <v>0</v>
      </c>
      <c r="T66" s="17"/>
      <c r="U66" s="17"/>
      <c r="V66" s="17">
        <f t="shared" si="165"/>
        <v>0</v>
      </c>
      <c r="W66" s="28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</row>
    <row r="67" spans="1:229" x14ac:dyDescent="0.2">
      <c r="A67" s="88" t="s">
        <v>51</v>
      </c>
      <c r="B67" s="24"/>
      <c r="C67" s="24"/>
      <c r="D67" s="34">
        <f t="shared" si="145"/>
        <v>0</v>
      </c>
      <c r="E67" s="24"/>
      <c r="F67" s="24"/>
      <c r="G67" s="29">
        <f t="shared" si="166"/>
        <v>0</v>
      </c>
      <c r="H67" s="6">
        <f t="shared" si="167"/>
        <v>0</v>
      </c>
      <c r="I67" s="34">
        <f t="shared" si="147"/>
        <v>0</v>
      </c>
      <c r="J67" s="17"/>
      <c r="K67" s="17"/>
      <c r="L67" s="17">
        <f t="shared" si="168"/>
        <v>0</v>
      </c>
      <c r="M67" s="17">
        <f t="shared" si="169"/>
        <v>0</v>
      </c>
      <c r="N67" s="17">
        <f t="shared" si="170"/>
        <v>0</v>
      </c>
      <c r="O67" s="17"/>
      <c r="P67" s="17"/>
      <c r="Q67" s="17">
        <f t="shared" si="162"/>
        <v>0</v>
      </c>
      <c r="R67" s="17">
        <f t="shared" si="163"/>
        <v>0</v>
      </c>
      <c r="S67" s="17">
        <f t="shared" si="164"/>
        <v>0</v>
      </c>
      <c r="T67" s="17"/>
      <c r="U67" s="17"/>
      <c r="V67" s="17">
        <f t="shared" si="165"/>
        <v>0</v>
      </c>
      <c r="W67" s="28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</row>
    <row r="68" spans="1:229" x14ac:dyDescent="0.2">
      <c r="A68" s="88" t="s">
        <v>28</v>
      </c>
      <c r="B68" s="24"/>
      <c r="C68" s="24"/>
      <c r="D68" s="34">
        <f t="shared" si="145"/>
        <v>0</v>
      </c>
      <c r="E68" s="24"/>
      <c r="F68" s="24"/>
      <c r="G68" s="29">
        <f t="shared" si="166"/>
        <v>0</v>
      </c>
      <c r="H68" s="6">
        <f t="shared" si="167"/>
        <v>0</v>
      </c>
      <c r="I68" s="34">
        <f t="shared" si="147"/>
        <v>0</v>
      </c>
      <c r="J68" s="17"/>
      <c r="K68" s="17"/>
      <c r="L68" s="17">
        <f t="shared" si="168"/>
        <v>0</v>
      </c>
      <c r="M68" s="17">
        <f t="shared" si="169"/>
        <v>0</v>
      </c>
      <c r="N68" s="17">
        <f t="shared" si="170"/>
        <v>0</v>
      </c>
      <c r="O68" s="17"/>
      <c r="P68" s="17"/>
      <c r="Q68" s="17">
        <f t="shared" si="162"/>
        <v>0</v>
      </c>
      <c r="R68" s="17">
        <f t="shared" si="163"/>
        <v>0</v>
      </c>
      <c r="S68" s="17">
        <f t="shared" si="164"/>
        <v>0</v>
      </c>
      <c r="T68" s="17"/>
      <c r="U68" s="17"/>
      <c r="V68" s="17">
        <f t="shared" si="165"/>
        <v>0</v>
      </c>
      <c r="W68" s="28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</row>
    <row r="69" spans="1:229" x14ac:dyDescent="0.2">
      <c r="A69" s="88" t="s">
        <v>29</v>
      </c>
      <c r="B69" s="24"/>
      <c r="C69" s="24"/>
      <c r="D69" s="34">
        <f t="shared" si="145"/>
        <v>0</v>
      </c>
      <c r="E69" s="24"/>
      <c r="F69" s="24"/>
      <c r="G69" s="29">
        <f t="shared" si="166"/>
        <v>0</v>
      </c>
      <c r="H69" s="6">
        <f t="shared" si="167"/>
        <v>0</v>
      </c>
      <c r="I69" s="34">
        <f t="shared" si="147"/>
        <v>0</v>
      </c>
      <c r="J69" s="17"/>
      <c r="K69" s="17"/>
      <c r="L69" s="17">
        <f t="shared" si="168"/>
        <v>0</v>
      </c>
      <c r="M69" s="17">
        <f t="shared" si="169"/>
        <v>0</v>
      </c>
      <c r="N69" s="17">
        <f t="shared" si="170"/>
        <v>0</v>
      </c>
      <c r="O69" s="17"/>
      <c r="P69" s="17"/>
      <c r="Q69" s="17">
        <f t="shared" si="162"/>
        <v>0</v>
      </c>
      <c r="R69" s="17">
        <f t="shared" si="163"/>
        <v>0</v>
      </c>
      <c r="S69" s="17">
        <f t="shared" si="164"/>
        <v>0</v>
      </c>
      <c r="T69" s="17"/>
      <c r="U69" s="17"/>
      <c r="V69" s="17">
        <f t="shared" si="165"/>
        <v>0</v>
      </c>
      <c r="W69" s="28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</row>
    <row r="70" spans="1:229" x14ac:dyDescent="0.2">
      <c r="A70" s="88" t="s">
        <v>30</v>
      </c>
      <c r="B70" s="24"/>
      <c r="C70" s="24"/>
      <c r="D70" s="34">
        <f t="shared" si="145"/>
        <v>0</v>
      </c>
      <c r="E70" s="24"/>
      <c r="F70" s="24"/>
      <c r="G70" s="29">
        <f t="shared" si="166"/>
        <v>0</v>
      </c>
      <c r="H70" s="6">
        <f t="shared" si="167"/>
        <v>0</v>
      </c>
      <c r="I70" s="34">
        <f t="shared" si="147"/>
        <v>0</v>
      </c>
      <c r="J70" s="17"/>
      <c r="K70" s="17"/>
      <c r="L70" s="17">
        <f t="shared" si="168"/>
        <v>0</v>
      </c>
      <c r="M70" s="17">
        <f t="shared" si="169"/>
        <v>0</v>
      </c>
      <c r="N70" s="17">
        <f t="shared" si="170"/>
        <v>0</v>
      </c>
      <c r="O70" s="17"/>
      <c r="P70" s="17"/>
      <c r="Q70" s="17">
        <f t="shared" si="162"/>
        <v>0</v>
      </c>
      <c r="R70" s="17">
        <f t="shared" si="163"/>
        <v>0</v>
      </c>
      <c r="S70" s="17">
        <f t="shared" si="164"/>
        <v>0</v>
      </c>
      <c r="T70" s="17"/>
      <c r="U70" s="17"/>
      <c r="V70" s="17">
        <f t="shared" si="165"/>
        <v>0</v>
      </c>
      <c r="W70" s="28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</row>
    <row r="71" spans="1:229" x14ac:dyDescent="0.2">
      <c r="A71" s="88" t="s">
        <v>31</v>
      </c>
      <c r="B71" s="24">
        <v>5</v>
      </c>
      <c r="C71" s="24"/>
      <c r="D71" s="34">
        <f t="shared" si="145"/>
        <v>5</v>
      </c>
      <c r="E71" s="24"/>
      <c r="F71" s="24"/>
      <c r="G71" s="29">
        <f t="shared" si="166"/>
        <v>5</v>
      </c>
      <c r="H71" s="6">
        <f t="shared" si="167"/>
        <v>0</v>
      </c>
      <c r="I71" s="34">
        <f t="shared" si="147"/>
        <v>5</v>
      </c>
      <c r="J71" s="17"/>
      <c r="K71" s="17"/>
      <c r="L71" s="17">
        <f t="shared" si="168"/>
        <v>5</v>
      </c>
      <c r="M71" s="17">
        <f t="shared" si="169"/>
        <v>0</v>
      </c>
      <c r="N71" s="17">
        <f t="shared" si="170"/>
        <v>5</v>
      </c>
      <c r="O71" s="17">
        <v>-5</v>
      </c>
      <c r="P71" s="17"/>
      <c r="Q71" s="17">
        <f t="shared" si="162"/>
        <v>0</v>
      </c>
      <c r="R71" s="17">
        <f t="shared" si="163"/>
        <v>0</v>
      </c>
      <c r="S71" s="17">
        <f t="shared" si="164"/>
        <v>0</v>
      </c>
      <c r="T71" s="17"/>
      <c r="U71" s="17"/>
      <c r="V71" s="17">
        <f t="shared" si="165"/>
        <v>0</v>
      </c>
      <c r="W71" s="28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</row>
    <row r="72" spans="1:229" s="38" customFormat="1" x14ac:dyDescent="0.2">
      <c r="A72" s="88" t="s">
        <v>32</v>
      </c>
      <c r="B72" s="24"/>
      <c r="C72" s="24"/>
      <c r="D72" s="34">
        <f t="shared" si="145"/>
        <v>0</v>
      </c>
      <c r="E72" s="24"/>
      <c r="F72" s="24"/>
      <c r="G72" s="29">
        <f t="shared" si="166"/>
        <v>0</v>
      </c>
      <c r="H72" s="6">
        <f t="shared" si="167"/>
        <v>0</v>
      </c>
      <c r="I72" s="34">
        <f t="shared" si="147"/>
        <v>0</v>
      </c>
      <c r="J72" s="36"/>
      <c r="K72" s="36"/>
      <c r="L72" s="17">
        <f t="shared" si="168"/>
        <v>0</v>
      </c>
      <c r="M72" s="17">
        <f t="shared" si="169"/>
        <v>0</v>
      </c>
      <c r="N72" s="17">
        <f t="shared" si="170"/>
        <v>0</v>
      </c>
      <c r="O72" s="36"/>
      <c r="P72" s="36"/>
      <c r="Q72" s="17">
        <f t="shared" si="162"/>
        <v>0</v>
      </c>
      <c r="R72" s="17">
        <f t="shared" si="163"/>
        <v>0</v>
      </c>
      <c r="S72" s="17">
        <f t="shared" si="164"/>
        <v>0</v>
      </c>
      <c r="T72" s="17"/>
      <c r="U72" s="17"/>
      <c r="V72" s="17">
        <f t="shared" si="165"/>
        <v>0</v>
      </c>
      <c r="W72" s="28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  <c r="CE72" s="37"/>
      <c r="CF72" s="37"/>
      <c r="CG72" s="37"/>
      <c r="CH72" s="37"/>
      <c r="CI72" s="37"/>
      <c r="CJ72" s="37"/>
      <c r="CK72" s="37"/>
      <c r="CL72" s="37"/>
      <c r="CM72" s="37"/>
      <c r="CN72" s="37"/>
      <c r="CO72" s="37"/>
      <c r="CP72" s="37"/>
      <c r="CQ72" s="37"/>
      <c r="CR72" s="37"/>
      <c r="CS72" s="37"/>
      <c r="CT72" s="37"/>
      <c r="CU72" s="37"/>
      <c r="CV72" s="37"/>
      <c r="CW72" s="37"/>
      <c r="CX72" s="37"/>
      <c r="CY72" s="37"/>
      <c r="CZ72" s="37"/>
      <c r="DA72" s="37"/>
      <c r="DB72" s="37"/>
      <c r="DC72" s="37"/>
      <c r="DD72" s="37"/>
      <c r="DE72" s="37"/>
      <c r="DF72" s="37"/>
      <c r="DG72" s="37"/>
      <c r="DH72" s="37"/>
      <c r="DI72" s="37"/>
      <c r="DJ72" s="37"/>
      <c r="DK72" s="37"/>
      <c r="DL72" s="37"/>
      <c r="DM72" s="37"/>
      <c r="DN72" s="37"/>
      <c r="DO72" s="37"/>
      <c r="DP72" s="37"/>
      <c r="DQ72" s="37"/>
      <c r="DR72" s="37"/>
      <c r="DS72" s="37"/>
      <c r="DT72" s="37"/>
      <c r="DU72" s="37"/>
      <c r="DV72" s="37"/>
      <c r="DW72" s="37"/>
      <c r="DX72" s="37"/>
      <c r="DY72" s="37"/>
      <c r="DZ72" s="37"/>
      <c r="EA72" s="37"/>
      <c r="EB72" s="37"/>
      <c r="EC72" s="37"/>
      <c r="ED72" s="37"/>
      <c r="EE72" s="37"/>
      <c r="EF72" s="37"/>
      <c r="EG72" s="37"/>
      <c r="EH72" s="37"/>
      <c r="EI72" s="37"/>
      <c r="EJ72" s="37"/>
      <c r="EK72" s="37"/>
      <c r="EL72" s="37"/>
      <c r="EM72" s="37"/>
      <c r="EN72" s="37"/>
      <c r="EO72" s="37"/>
      <c r="EP72" s="37"/>
      <c r="EQ72" s="37"/>
      <c r="ER72" s="37"/>
      <c r="ES72" s="37"/>
      <c r="ET72" s="37"/>
      <c r="EU72" s="37"/>
      <c r="EV72" s="37"/>
      <c r="EW72" s="37"/>
      <c r="EX72" s="37"/>
      <c r="EY72" s="37"/>
      <c r="EZ72" s="37"/>
      <c r="FA72" s="37"/>
      <c r="FB72" s="37"/>
      <c r="FC72" s="37"/>
      <c r="FD72" s="37"/>
      <c r="FE72" s="37"/>
      <c r="FF72" s="37"/>
      <c r="FG72" s="37"/>
      <c r="FH72" s="37"/>
      <c r="FI72" s="37"/>
      <c r="FJ72" s="37"/>
      <c r="FK72" s="37"/>
      <c r="FL72" s="37"/>
      <c r="FM72" s="37"/>
      <c r="FN72" s="37"/>
      <c r="FO72" s="37"/>
      <c r="FP72" s="37"/>
      <c r="FQ72" s="37"/>
      <c r="FR72" s="37"/>
      <c r="FS72" s="37"/>
      <c r="FT72" s="37"/>
      <c r="FU72" s="37"/>
      <c r="FV72" s="37"/>
      <c r="FW72" s="37"/>
      <c r="FX72" s="37"/>
      <c r="FY72" s="37"/>
      <c r="FZ72" s="37"/>
      <c r="GA72" s="37"/>
      <c r="GB72" s="37"/>
      <c r="GC72" s="37"/>
      <c r="GD72" s="37"/>
      <c r="GE72" s="37"/>
      <c r="GF72" s="37"/>
      <c r="GG72" s="37"/>
      <c r="GH72" s="37"/>
      <c r="GI72" s="37"/>
      <c r="GJ72" s="37"/>
      <c r="GK72" s="37"/>
      <c r="GL72" s="37"/>
      <c r="GM72" s="37"/>
      <c r="GN72" s="37"/>
      <c r="GO72" s="37"/>
      <c r="GP72" s="37"/>
      <c r="GQ72" s="37"/>
      <c r="GR72" s="37"/>
      <c r="GS72" s="37"/>
      <c r="GT72" s="37"/>
      <c r="GU72" s="37"/>
      <c r="GV72" s="37"/>
      <c r="GW72" s="37"/>
      <c r="GX72" s="37"/>
      <c r="GY72" s="37"/>
      <c r="GZ72" s="37"/>
      <c r="HA72" s="37"/>
      <c r="HB72" s="37"/>
      <c r="HC72" s="37"/>
      <c r="HD72" s="37"/>
      <c r="HE72" s="37"/>
      <c r="HF72" s="37"/>
      <c r="HG72" s="37"/>
      <c r="HH72" s="37"/>
      <c r="HI72" s="37"/>
      <c r="HJ72" s="37"/>
      <c r="HK72" s="37"/>
      <c r="HL72" s="37"/>
      <c r="HM72" s="37"/>
      <c r="HN72" s="37"/>
      <c r="HO72" s="37"/>
      <c r="HP72" s="37"/>
      <c r="HQ72" s="37"/>
      <c r="HR72" s="37"/>
      <c r="HS72" s="37"/>
      <c r="HT72" s="37"/>
      <c r="HU72" s="37"/>
    </row>
    <row r="73" spans="1:229" x14ac:dyDescent="0.2">
      <c r="A73" s="88" t="s">
        <v>33</v>
      </c>
      <c r="B73" s="24"/>
      <c r="C73" s="24"/>
      <c r="D73" s="34">
        <f t="shared" si="145"/>
        <v>0</v>
      </c>
      <c r="E73" s="24"/>
      <c r="F73" s="24"/>
      <c r="G73" s="29">
        <f t="shared" si="166"/>
        <v>0</v>
      </c>
      <c r="H73" s="6">
        <f t="shared" si="167"/>
        <v>0</v>
      </c>
      <c r="I73" s="34">
        <f t="shared" si="147"/>
        <v>0</v>
      </c>
      <c r="J73" s="17"/>
      <c r="K73" s="17"/>
      <c r="L73" s="17">
        <f t="shared" si="168"/>
        <v>0</v>
      </c>
      <c r="M73" s="17">
        <f t="shared" si="169"/>
        <v>0</v>
      </c>
      <c r="N73" s="17">
        <f t="shared" si="170"/>
        <v>0</v>
      </c>
      <c r="O73" s="17">
        <v>252</v>
      </c>
      <c r="P73" s="17"/>
      <c r="Q73" s="17">
        <f t="shared" si="162"/>
        <v>252</v>
      </c>
      <c r="R73" s="17">
        <f t="shared" si="163"/>
        <v>0</v>
      </c>
      <c r="S73" s="17">
        <f t="shared" si="164"/>
        <v>252</v>
      </c>
      <c r="T73" s="17">
        <v>251</v>
      </c>
      <c r="U73" s="17"/>
      <c r="V73" s="17">
        <f t="shared" si="165"/>
        <v>251</v>
      </c>
      <c r="W73" s="28">
        <f t="shared" si="158"/>
        <v>99.603174603174608</v>
      </c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</row>
    <row r="74" spans="1:229" x14ac:dyDescent="0.2">
      <c r="A74" s="21" t="s">
        <v>19</v>
      </c>
      <c r="B74" s="2">
        <f>SUM(B76:B80)</f>
        <v>0</v>
      </c>
      <c r="C74" s="2">
        <f>SUM(C76:C80)</f>
        <v>0</v>
      </c>
      <c r="D74" s="32">
        <f t="shared" si="145"/>
        <v>0</v>
      </c>
      <c r="E74" s="2">
        <f>SUM(E76:E80)</f>
        <v>0</v>
      </c>
      <c r="F74" s="2">
        <f>SUM(F76:F80)</f>
        <v>0</v>
      </c>
      <c r="G74" s="2">
        <f>SUM(G76:G80)</f>
        <v>0</v>
      </c>
      <c r="H74" s="2">
        <f>SUM(H76:H80)</f>
        <v>0</v>
      </c>
      <c r="I74" s="2">
        <f t="shared" ref="I74:N74" si="171">SUM(I76:I80)</f>
        <v>0</v>
      </c>
      <c r="J74" s="2">
        <f t="shared" si="171"/>
        <v>0</v>
      </c>
      <c r="K74" s="2">
        <f t="shared" si="171"/>
        <v>0</v>
      </c>
      <c r="L74" s="2">
        <f t="shared" si="171"/>
        <v>0</v>
      </c>
      <c r="M74" s="2">
        <f t="shared" si="171"/>
        <v>0</v>
      </c>
      <c r="N74" s="2">
        <f t="shared" si="171"/>
        <v>0</v>
      </c>
      <c r="O74" s="2">
        <f t="shared" ref="O74:S74" si="172">SUM(O76:O80)</f>
        <v>0</v>
      </c>
      <c r="P74" s="2">
        <f t="shared" si="172"/>
        <v>0</v>
      </c>
      <c r="Q74" s="2">
        <f t="shared" si="172"/>
        <v>0</v>
      </c>
      <c r="R74" s="2">
        <f t="shared" si="172"/>
        <v>0</v>
      </c>
      <c r="S74" s="2">
        <f t="shared" si="172"/>
        <v>0</v>
      </c>
      <c r="T74" s="2">
        <f t="shared" ref="T74:V74" si="173">SUM(T76:T80)</f>
        <v>0</v>
      </c>
      <c r="U74" s="2">
        <f t="shared" si="173"/>
        <v>0</v>
      </c>
      <c r="V74" s="2">
        <f t="shared" si="173"/>
        <v>0</v>
      </c>
      <c r="W74" s="98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</row>
    <row r="75" spans="1:229" x14ac:dyDescent="0.2">
      <c r="A75" s="25" t="s">
        <v>24</v>
      </c>
      <c r="B75" s="39"/>
      <c r="C75" s="39"/>
      <c r="D75" s="1">
        <f t="shared" si="145"/>
        <v>0</v>
      </c>
      <c r="E75" s="39"/>
      <c r="F75" s="39"/>
      <c r="G75" s="29">
        <f>+B75+E75</f>
        <v>0</v>
      </c>
      <c r="H75" s="6">
        <f>+C75+F75</f>
        <v>0</v>
      </c>
      <c r="I75" s="1">
        <f t="shared" si="147"/>
        <v>0</v>
      </c>
      <c r="J75" s="17"/>
      <c r="K75" s="17"/>
      <c r="L75" s="17">
        <f t="shared" ref="L75" si="174">+G75+J75</f>
        <v>0</v>
      </c>
      <c r="M75" s="17">
        <f t="shared" ref="M75" si="175">+H75+K75</f>
        <v>0</v>
      </c>
      <c r="N75" s="17">
        <f t="shared" ref="N75" si="176">+L75+M75</f>
        <v>0</v>
      </c>
      <c r="O75" s="17"/>
      <c r="P75" s="17"/>
      <c r="Q75" s="17">
        <f t="shared" ref="Q75:Q82" si="177">+L75+O75</f>
        <v>0</v>
      </c>
      <c r="R75" s="17">
        <f t="shared" ref="R75:R82" si="178">+M75+P75</f>
        <v>0</v>
      </c>
      <c r="S75" s="17">
        <f t="shared" ref="S75:S82" si="179">+Q75+R75</f>
        <v>0</v>
      </c>
      <c r="T75" s="17"/>
      <c r="U75" s="17"/>
      <c r="V75" s="17">
        <f t="shared" ref="V75:V82" si="180">+T75+U75</f>
        <v>0</v>
      </c>
      <c r="W75" s="28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</row>
    <row r="76" spans="1:229" x14ac:dyDescent="0.2">
      <c r="A76" s="25" t="s">
        <v>34</v>
      </c>
      <c r="B76" s="24"/>
      <c r="C76" s="24"/>
      <c r="D76" s="34">
        <f t="shared" si="145"/>
        <v>0</v>
      </c>
      <c r="E76" s="24"/>
      <c r="F76" s="24"/>
      <c r="G76" s="29">
        <f>+B76+E76</f>
        <v>0</v>
      </c>
      <c r="H76" s="6">
        <f>+C76+F76</f>
        <v>0</v>
      </c>
      <c r="I76" s="34">
        <f t="shared" si="147"/>
        <v>0</v>
      </c>
      <c r="J76" s="17"/>
      <c r="K76" s="17"/>
      <c r="L76" s="17">
        <f t="shared" ref="L76:L82" si="181">+G76+J76</f>
        <v>0</v>
      </c>
      <c r="M76" s="17">
        <f t="shared" ref="M76:M82" si="182">+H76+K76</f>
        <v>0</v>
      </c>
      <c r="N76" s="17">
        <f t="shared" ref="N76:N82" si="183">+L76+M76</f>
        <v>0</v>
      </c>
      <c r="O76" s="17"/>
      <c r="P76" s="17"/>
      <c r="Q76" s="17">
        <f t="shared" si="177"/>
        <v>0</v>
      </c>
      <c r="R76" s="17">
        <f t="shared" si="178"/>
        <v>0</v>
      </c>
      <c r="S76" s="17">
        <f t="shared" si="179"/>
        <v>0</v>
      </c>
      <c r="T76" s="17"/>
      <c r="U76" s="17"/>
      <c r="V76" s="17">
        <f t="shared" si="180"/>
        <v>0</v>
      </c>
      <c r="W76" s="28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</row>
    <row r="77" spans="1:229" x14ac:dyDescent="0.2">
      <c r="A77" s="25" t="s">
        <v>35</v>
      </c>
      <c r="B77" s="24"/>
      <c r="C77" s="24"/>
      <c r="D77" s="34">
        <f t="shared" si="145"/>
        <v>0</v>
      </c>
      <c r="E77" s="24"/>
      <c r="F77" s="24"/>
      <c r="G77" s="29">
        <f t="shared" ref="G77:G82" si="184">+B77+E77</f>
        <v>0</v>
      </c>
      <c r="H77" s="6">
        <f t="shared" ref="H77:H82" si="185">+C77+F77</f>
        <v>0</v>
      </c>
      <c r="I77" s="34">
        <f t="shared" si="147"/>
        <v>0</v>
      </c>
      <c r="J77" s="17"/>
      <c r="K77" s="17"/>
      <c r="L77" s="17">
        <f t="shared" si="181"/>
        <v>0</v>
      </c>
      <c r="M77" s="17">
        <f t="shared" si="182"/>
        <v>0</v>
      </c>
      <c r="N77" s="17">
        <f>+L77+M77</f>
        <v>0</v>
      </c>
      <c r="O77" s="17"/>
      <c r="P77" s="17"/>
      <c r="Q77" s="17">
        <f t="shared" si="177"/>
        <v>0</v>
      </c>
      <c r="R77" s="17">
        <f t="shared" si="178"/>
        <v>0</v>
      </c>
      <c r="S77" s="17">
        <f t="shared" si="179"/>
        <v>0</v>
      </c>
      <c r="T77" s="17"/>
      <c r="U77" s="17"/>
      <c r="V77" s="17">
        <f t="shared" si="180"/>
        <v>0</v>
      </c>
      <c r="W77" s="28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</row>
    <row r="78" spans="1:229" s="38" customFormat="1" x14ac:dyDescent="0.2">
      <c r="A78" s="25" t="s">
        <v>36</v>
      </c>
      <c r="B78" s="24"/>
      <c r="C78" s="24"/>
      <c r="D78" s="34">
        <f t="shared" si="145"/>
        <v>0</v>
      </c>
      <c r="E78" s="24"/>
      <c r="F78" s="24"/>
      <c r="G78" s="29">
        <f t="shared" si="184"/>
        <v>0</v>
      </c>
      <c r="H78" s="6">
        <f t="shared" si="185"/>
        <v>0</v>
      </c>
      <c r="I78" s="34">
        <f t="shared" si="147"/>
        <v>0</v>
      </c>
      <c r="J78" s="36"/>
      <c r="K78" s="36"/>
      <c r="L78" s="17">
        <f t="shared" si="181"/>
        <v>0</v>
      </c>
      <c r="M78" s="17">
        <f t="shared" si="182"/>
        <v>0</v>
      </c>
      <c r="N78" s="17">
        <f t="shared" si="183"/>
        <v>0</v>
      </c>
      <c r="O78" s="36"/>
      <c r="P78" s="36"/>
      <c r="Q78" s="17">
        <f t="shared" si="177"/>
        <v>0</v>
      </c>
      <c r="R78" s="17">
        <f t="shared" si="178"/>
        <v>0</v>
      </c>
      <c r="S78" s="17">
        <f t="shared" si="179"/>
        <v>0</v>
      </c>
      <c r="T78" s="17"/>
      <c r="U78" s="17"/>
      <c r="V78" s="17">
        <f t="shared" si="180"/>
        <v>0</v>
      </c>
      <c r="W78" s="28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  <c r="CE78" s="37"/>
      <c r="CF78" s="37"/>
      <c r="CG78" s="37"/>
      <c r="CH78" s="37"/>
      <c r="CI78" s="37"/>
      <c r="CJ78" s="37"/>
      <c r="CK78" s="37"/>
      <c r="CL78" s="37"/>
      <c r="CM78" s="37"/>
      <c r="CN78" s="37"/>
      <c r="CO78" s="37"/>
      <c r="CP78" s="37"/>
      <c r="CQ78" s="37"/>
      <c r="CR78" s="37"/>
      <c r="CS78" s="37"/>
      <c r="CT78" s="37"/>
      <c r="CU78" s="37"/>
      <c r="CV78" s="37"/>
      <c r="CW78" s="37"/>
      <c r="CX78" s="37"/>
      <c r="CY78" s="37"/>
      <c r="CZ78" s="37"/>
      <c r="DA78" s="37"/>
      <c r="DB78" s="37"/>
      <c r="DC78" s="37"/>
      <c r="DD78" s="37"/>
      <c r="DE78" s="37"/>
      <c r="DF78" s="37"/>
      <c r="DG78" s="37"/>
      <c r="DH78" s="37"/>
      <c r="DI78" s="37"/>
      <c r="DJ78" s="37"/>
      <c r="DK78" s="37"/>
      <c r="DL78" s="37"/>
      <c r="DM78" s="37"/>
      <c r="DN78" s="37"/>
      <c r="DO78" s="37"/>
      <c r="DP78" s="37"/>
      <c r="DQ78" s="37"/>
      <c r="DR78" s="37"/>
      <c r="DS78" s="37"/>
      <c r="DT78" s="37"/>
      <c r="DU78" s="37"/>
      <c r="DV78" s="37"/>
      <c r="DW78" s="37"/>
      <c r="DX78" s="37"/>
      <c r="DY78" s="37"/>
      <c r="DZ78" s="37"/>
      <c r="EA78" s="37"/>
      <c r="EB78" s="37"/>
      <c r="EC78" s="37"/>
      <c r="ED78" s="37"/>
      <c r="EE78" s="37"/>
      <c r="EF78" s="37"/>
      <c r="EG78" s="37"/>
      <c r="EH78" s="37"/>
      <c r="EI78" s="37"/>
      <c r="EJ78" s="37"/>
      <c r="EK78" s="37"/>
      <c r="EL78" s="37"/>
      <c r="EM78" s="37"/>
      <c r="EN78" s="37"/>
      <c r="EO78" s="37"/>
      <c r="EP78" s="37"/>
      <c r="EQ78" s="37"/>
      <c r="ER78" s="37"/>
      <c r="ES78" s="37"/>
      <c r="ET78" s="37"/>
      <c r="EU78" s="37"/>
      <c r="EV78" s="37"/>
      <c r="EW78" s="37"/>
      <c r="EX78" s="37"/>
      <c r="EY78" s="37"/>
      <c r="EZ78" s="37"/>
      <c r="FA78" s="37"/>
      <c r="FB78" s="37"/>
      <c r="FC78" s="37"/>
      <c r="FD78" s="37"/>
      <c r="FE78" s="37"/>
      <c r="FF78" s="37"/>
      <c r="FG78" s="37"/>
      <c r="FH78" s="37"/>
      <c r="FI78" s="37"/>
      <c r="FJ78" s="37"/>
      <c r="FK78" s="37"/>
      <c r="FL78" s="37"/>
      <c r="FM78" s="37"/>
      <c r="FN78" s="37"/>
      <c r="FO78" s="37"/>
      <c r="FP78" s="37"/>
      <c r="FQ78" s="37"/>
      <c r="FR78" s="37"/>
      <c r="FS78" s="37"/>
      <c r="FT78" s="37"/>
      <c r="FU78" s="37"/>
      <c r="FV78" s="37"/>
      <c r="FW78" s="37"/>
      <c r="FX78" s="37"/>
      <c r="FY78" s="37"/>
      <c r="FZ78" s="37"/>
      <c r="GA78" s="37"/>
      <c r="GB78" s="37"/>
      <c r="GC78" s="37"/>
      <c r="GD78" s="37"/>
      <c r="GE78" s="37"/>
      <c r="GF78" s="37"/>
      <c r="GG78" s="37"/>
      <c r="GH78" s="37"/>
      <c r="GI78" s="37"/>
      <c r="GJ78" s="37"/>
      <c r="GK78" s="37"/>
      <c r="GL78" s="37"/>
      <c r="GM78" s="37"/>
      <c r="GN78" s="37"/>
      <c r="GO78" s="37"/>
      <c r="GP78" s="37"/>
      <c r="GQ78" s="37"/>
      <c r="GR78" s="37"/>
      <c r="GS78" s="37"/>
      <c r="GT78" s="37"/>
      <c r="GU78" s="37"/>
      <c r="GV78" s="37"/>
      <c r="GW78" s="37"/>
      <c r="GX78" s="37"/>
      <c r="GY78" s="37"/>
      <c r="GZ78" s="37"/>
      <c r="HA78" s="37"/>
      <c r="HB78" s="37"/>
      <c r="HC78" s="37"/>
      <c r="HD78" s="37"/>
      <c r="HE78" s="37"/>
      <c r="HF78" s="37"/>
      <c r="HG78" s="37"/>
      <c r="HH78" s="37"/>
      <c r="HI78" s="37"/>
      <c r="HJ78" s="37"/>
      <c r="HK78" s="37"/>
      <c r="HL78" s="37"/>
      <c r="HM78" s="37"/>
      <c r="HN78" s="37"/>
      <c r="HO78" s="37"/>
      <c r="HP78" s="37"/>
      <c r="HQ78" s="37"/>
      <c r="HR78" s="37"/>
      <c r="HS78" s="37"/>
      <c r="HT78" s="37"/>
      <c r="HU78" s="37"/>
    </row>
    <row r="79" spans="1:229" s="38" customFormat="1" x14ac:dyDescent="0.2">
      <c r="A79" s="25" t="s">
        <v>37</v>
      </c>
      <c r="B79" s="24"/>
      <c r="C79" s="24"/>
      <c r="D79" s="34">
        <f t="shared" si="145"/>
        <v>0</v>
      </c>
      <c r="E79" s="24"/>
      <c r="F79" s="24"/>
      <c r="G79" s="29">
        <f t="shared" si="184"/>
        <v>0</v>
      </c>
      <c r="H79" s="6">
        <f t="shared" si="185"/>
        <v>0</v>
      </c>
      <c r="I79" s="34">
        <f t="shared" si="147"/>
        <v>0</v>
      </c>
      <c r="J79" s="36"/>
      <c r="K79" s="36"/>
      <c r="L79" s="17">
        <f t="shared" si="181"/>
        <v>0</v>
      </c>
      <c r="M79" s="17">
        <f t="shared" si="182"/>
        <v>0</v>
      </c>
      <c r="N79" s="17">
        <f t="shared" si="183"/>
        <v>0</v>
      </c>
      <c r="O79" s="36"/>
      <c r="P79" s="36"/>
      <c r="Q79" s="17">
        <f t="shared" si="177"/>
        <v>0</v>
      </c>
      <c r="R79" s="17">
        <f t="shared" si="178"/>
        <v>0</v>
      </c>
      <c r="S79" s="17">
        <f t="shared" si="179"/>
        <v>0</v>
      </c>
      <c r="T79" s="17"/>
      <c r="U79" s="17"/>
      <c r="V79" s="17">
        <f t="shared" si="180"/>
        <v>0</v>
      </c>
      <c r="W79" s="98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  <c r="CE79" s="37"/>
      <c r="CF79" s="37"/>
      <c r="CG79" s="37"/>
      <c r="CH79" s="37"/>
      <c r="CI79" s="37"/>
      <c r="CJ79" s="37"/>
      <c r="CK79" s="37"/>
      <c r="CL79" s="37"/>
      <c r="CM79" s="37"/>
      <c r="CN79" s="37"/>
      <c r="CO79" s="37"/>
      <c r="CP79" s="37"/>
      <c r="CQ79" s="37"/>
      <c r="CR79" s="37"/>
      <c r="CS79" s="37"/>
      <c r="CT79" s="37"/>
      <c r="CU79" s="37"/>
      <c r="CV79" s="37"/>
      <c r="CW79" s="37"/>
      <c r="CX79" s="37"/>
      <c r="CY79" s="37"/>
      <c r="CZ79" s="37"/>
      <c r="DA79" s="37"/>
      <c r="DB79" s="37"/>
      <c r="DC79" s="37"/>
      <c r="DD79" s="37"/>
      <c r="DE79" s="37"/>
      <c r="DF79" s="37"/>
      <c r="DG79" s="37"/>
      <c r="DH79" s="37"/>
      <c r="DI79" s="37"/>
      <c r="DJ79" s="37"/>
      <c r="DK79" s="37"/>
      <c r="DL79" s="37"/>
      <c r="DM79" s="37"/>
      <c r="DN79" s="37"/>
      <c r="DO79" s="37"/>
      <c r="DP79" s="37"/>
      <c r="DQ79" s="37"/>
      <c r="DR79" s="37"/>
      <c r="DS79" s="37"/>
      <c r="DT79" s="37"/>
      <c r="DU79" s="37"/>
      <c r="DV79" s="37"/>
      <c r="DW79" s="37"/>
      <c r="DX79" s="37"/>
      <c r="DY79" s="37"/>
      <c r="DZ79" s="37"/>
      <c r="EA79" s="37"/>
      <c r="EB79" s="37"/>
      <c r="EC79" s="37"/>
      <c r="ED79" s="37"/>
      <c r="EE79" s="37"/>
      <c r="EF79" s="37"/>
      <c r="EG79" s="37"/>
      <c r="EH79" s="37"/>
      <c r="EI79" s="37"/>
      <c r="EJ79" s="37"/>
      <c r="EK79" s="37"/>
      <c r="EL79" s="37"/>
      <c r="EM79" s="37"/>
      <c r="EN79" s="37"/>
      <c r="EO79" s="37"/>
      <c r="EP79" s="37"/>
      <c r="EQ79" s="37"/>
      <c r="ER79" s="37"/>
      <c r="ES79" s="37"/>
      <c r="ET79" s="37"/>
      <c r="EU79" s="37"/>
      <c r="EV79" s="37"/>
      <c r="EW79" s="37"/>
      <c r="EX79" s="37"/>
      <c r="EY79" s="37"/>
      <c r="EZ79" s="37"/>
      <c r="FA79" s="37"/>
      <c r="FB79" s="37"/>
      <c r="FC79" s="37"/>
      <c r="FD79" s="37"/>
      <c r="FE79" s="37"/>
      <c r="FF79" s="37"/>
      <c r="FG79" s="37"/>
      <c r="FH79" s="37"/>
      <c r="FI79" s="37"/>
      <c r="FJ79" s="37"/>
      <c r="FK79" s="37"/>
      <c r="FL79" s="37"/>
      <c r="FM79" s="37"/>
      <c r="FN79" s="37"/>
      <c r="FO79" s="37"/>
      <c r="FP79" s="37"/>
      <c r="FQ79" s="37"/>
      <c r="FR79" s="37"/>
      <c r="FS79" s="37"/>
      <c r="FT79" s="37"/>
      <c r="FU79" s="37"/>
      <c r="FV79" s="37"/>
      <c r="FW79" s="37"/>
      <c r="FX79" s="37"/>
      <c r="FY79" s="37"/>
      <c r="FZ79" s="37"/>
      <c r="GA79" s="37"/>
      <c r="GB79" s="37"/>
      <c r="GC79" s="37"/>
      <c r="GD79" s="37"/>
      <c r="GE79" s="37"/>
      <c r="GF79" s="37"/>
      <c r="GG79" s="37"/>
      <c r="GH79" s="37"/>
      <c r="GI79" s="37"/>
      <c r="GJ79" s="37"/>
      <c r="GK79" s="37"/>
      <c r="GL79" s="37"/>
      <c r="GM79" s="37"/>
      <c r="GN79" s="37"/>
      <c r="GO79" s="37"/>
      <c r="GP79" s="37"/>
      <c r="GQ79" s="37"/>
      <c r="GR79" s="37"/>
      <c r="GS79" s="37"/>
      <c r="GT79" s="37"/>
      <c r="GU79" s="37"/>
      <c r="GV79" s="37"/>
      <c r="GW79" s="37"/>
      <c r="GX79" s="37"/>
      <c r="GY79" s="37"/>
      <c r="GZ79" s="37"/>
      <c r="HA79" s="37"/>
      <c r="HB79" s="37"/>
      <c r="HC79" s="37"/>
      <c r="HD79" s="37"/>
      <c r="HE79" s="37"/>
      <c r="HF79" s="37"/>
      <c r="HG79" s="37"/>
      <c r="HH79" s="37"/>
      <c r="HI79" s="37"/>
      <c r="HJ79" s="37"/>
      <c r="HK79" s="37"/>
      <c r="HL79" s="37"/>
      <c r="HM79" s="37"/>
      <c r="HN79" s="37"/>
      <c r="HO79" s="37"/>
      <c r="HP79" s="37"/>
      <c r="HQ79" s="37"/>
      <c r="HR79" s="37"/>
      <c r="HS79" s="37"/>
      <c r="HT79" s="37"/>
      <c r="HU79" s="37"/>
    </row>
    <row r="80" spans="1:229" s="38" customFormat="1" x14ac:dyDescent="0.2">
      <c r="A80" s="25" t="s">
        <v>38</v>
      </c>
      <c r="B80" s="39"/>
      <c r="C80" s="39"/>
      <c r="D80" s="1">
        <f t="shared" si="145"/>
        <v>0</v>
      </c>
      <c r="E80" s="39"/>
      <c r="F80" s="39"/>
      <c r="G80" s="29">
        <f t="shared" si="184"/>
        <v>0</v>
      </c>
      <c r="H80" s="6">
        <f t="shared" si="185"/>
        <v>0</v>
      </c>
      <c r="I80" s="1">
        <f t="shared" si="147"/>
        <v>0</v>
      </c>
      <c r="J80" s="36"/>
      <c r="K80" s="36"/>
      <c r="L80" s="17">
        <f t="shared" si="181"/>
        <v>0</v>
      </c>
      <c r="M80" s="17">
        <f t="shared" si="182"/>
        <v>0</v>
      </c>
      <c r="N80" s="17">
        <f t="shared" si="183"/>
        <v>0</v>
      </c>
      <c r="O80" s="36"/>
      <c r="P80" s="36"/>
      <c r="Q80" s="17">
        <f t="shared" si="177"/>
        <v>0</v>
      </c>
      <c r="R80" s="17">
        <f t="shared" si="178"/>
        <v>0</v>
      </c>
      <c r="S80" s="17">
        <f t="shared" si="179"/>
        <v>0</v>
      </c>
      <c r="T80" s="17"/>
      <c r="U80" s="17"/>
      <c r="V80" s="17">
        <f t="shared" si="180"/>
        <v>0</v>
      </c>
      <c r="W80" s="98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  <c r="FZ80" s="37"/>
      <c r="GA80" s="37"/>
      <c r="GB80" s="37"/>
      <c r="GC80" s="37"/>
      <c r="GD80" s="37"/>
      <c r="GE80" s="37"/>
      <c r="GF80" s="37"/>
      <c r="GG80" s="37"/>
      <c r="GH80" s="37"/>
      <c r="GI80" s="37"/>
      <c r="GJ80" s="37"/>
      <c r="GK80" s="37"/>
      <c r="GL80" s="37"/>
      <c r="GM80" s="37"/>
      <c r="GN80" s="37"/>
      <c r="GO80" s="37"/>
      <c r="GP80" s="37"/>
      <c r="GQ80" s="37"/>
      <c r="GR80" s="37"/>
      <c r="GS80" s="37"/>
      <c r="GT80" s="37"/>
      <c r="GU80" s="37"/>
      <c r="GV80" s="37"/>
      <c r="GW80" s="37"/>
      <c r="GX80" s="37"/>
      <c r="GY80" s="37"/>
      <c r="GZ80" s="37"/>
      <c r="HA80" s="37"/>
      <c r="HB80" s="37"/>
      <c r="HC80" s="37"/>
      <c r="HD80" s="37"/>
      <c r="HE80" s="37"/>
      <c r="HF80" s="37"/>
      <c r="HG80" s="37"/>
      <c r="HH80" s="37"/>
      <c r="HI80" s="37"/>
      <c r="HJ80" s="37"/>
      <c r="HK80" s="37"/>
      <c r="HL80" s="37"/>
      <c r="HM80" s="37"/>
      <c r="HN80" s="37"/>
      <c r="HO80" s="37"/>
      <c r="HP80" s="37"/>
      <c r="HQ80" s="37"/>
      <c r="HR80" s="37"/>
      <c r="HS80" s="37"/>
      <c r="HT80" s="37"/>
      <c r="HU80" s="37"/>
    </row>
    <row r="81" spans="1:229" s="38" customFormat="1" x14ac:dyDescent="0.2">
      <c r="A81" s="87" t="s">
        <v>39</v>
      </c>
      <c r="B81" s="26"/>
      <c r="C81" s="26"/>
      <c r="D81" s="1">
        <f t="shared" si="145"/>
        <v>0</v>
      </c>
      <c r="E81" s="26"/>
      <c r="F81" s="26"/>
      <c r="G81" s="29">
        <f t="shared" si="184"/>
        <v>0</v>
      </c>
      <c r="H81" s="6">
        <f t="shared" si="185"/>
        <v>0</v>
      </c>
      <c r="I81" s="1">
        <f t="shared" si="147"/>
        <v>0</v>
      </c>
      <c r="J81" s="36"/>
      <c r="K81" s="36"/>
      <c r="L81" s="17">
        <f t="shared" si="181"/>
        <v>0</v>
      </c>
      <c r="M81" s="17">
        <f t="shared" si="182"/>
        <v>0</v>
      </c>
      <c r="N81" s="17">
        <f t="shared" si="183"/>
        <v>0</v>
      </c>
      <c r="O81" s="36"/>
      <c r="P81" s="36"/>
      <c r="Q81" s="17">
        <f t="shared" si="177"/>
        <v>0</v>
      </c>
      <c r="R81" s="17">
        <f t="shared" si="178"/>
        <v>0</v>
      </c>
      <c r="S81" s="17">
        <f t="shared" si="179"/>
        <v>0</v>
      </c>
      <c r="T81" s="17"/>
      <c r="U81" s="17"/>
      <c r="V81" s="17">
        <f t="shared" si="180"/>
        <v>0</v>
      </c>
      <c r="W81" s="98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  <c r="FZ81" s="37"/>
      <c r="GA81" s="37"/>
      <c r="GB81" s="37"/>
      <c r="GC81" s="37"/>
      <c r="GD81" s="37"/>
      <c r="GE81" s="37"/>
      <c r="GF81" s="37"/>
      <c r="GG81" s="37"/>
      <c r="GH81" s="37"/>
      <c r="GI81" s="37"/>
      <c r="GJ81" s="37"/>
      <c r="GK81" s="37"/>
      <c r="GL81" s="37"/>
      <c r="GM81" s="37"/>
      <c r="GN81" s="37"/>
      <c r="GO81" s="37"/>
      <c r="GP81" s="37"/>
      <c r="GQ81" s="37"/>
      <c r="GR81" s="37"/>
      <c r="GS81" s="37"/>
      <c r="GT81" s="37"/>
      <c r="GU81" s="37"/>
      <c r="GV81" s="37"/>
      <c r="GW81" s="37"/>
      <c r="GX81" s="37"/>
      <c r="GY81" s="37"/>
      <c r="GZ81" s="37"/>
      <c r="HA81" s="37"/>
      <c r="HB81" s="37"/>
      <c r="HC81" s="37"/>
      <c r="HD81" s="37"/>
      <c r="HE81" s="37"/>
      <c r="HF81" s="37"/>
      <c r="HG81" s="37"/>
      <c r="HH81" s="37"/>
      <c r="HI81" s="37"/>
      <c r="HJ81" s="37"/>
      <c r="HK81" s="37"/>
      <c r="HL81" s="37"/>
      <c r="HM81" s="37"/>
      <c r="HN81" s="37"/>
      <c r="HO81" s="37"/>
      <c r="HP81" s="37"/>
      <c r="HQ81" s="37"/>
      <c r="HR81" s="37"/>
      <c r="HS81" s="37"/>
      <c r="HT81" s="37"/>
      <c r="HU81" s="37"/>
    </row>
    <row r="82" spans="1:229" s="38" customFormat="1" x14ac:dyDescent="0.2">
      <c r="A82" s="87" t="s">
        <v>40</v>
      </c>
      <c r="B82" s="39"/>
      <c r="C82" s="39"/>
      <c r="D82" s="1">
        <f t="shared" si="145"/>
        <v>0</v>
      </c>
      <c r="E82" s="39"/>
      <c r="F82" s="39"/>
      <c r="G82" s="29">
        <f t="shared" si="184"/>
        <v>0</v>
      </c>
      <c r="H82" s="6">
        <f t="shared" si="185"/>
        <v>0</v>
      </c>
      <c r="I82" s="1">
        <f t="shared" si="147"/>
        <v>0</v>
      </c>
      <c r="J82" s="36"/>
      <c r="K82" s="36"/>
      <c r="L82" s="17">
        <f t="shared" si="181"/>
        <v>0</v>
      </c>
      <c r="M82" s="17">
        <f t="shared" si="182"/>
        <v>0</v>
      </c>
      <c r="N82" s="17">
        <f t="shared" si="183"/>
        <v>0</v>
      </c>
      <c r="O82" s="36"/>
      <c r="P82" s="36"/>
      <c r="Q82" s="17">
        <f t="shared" si="177"/>
        <v>0</v>
      </c>
      <c r="R82" s="17">
        <f t="shared" si="178"/>
        <v>0</v>
      </c>
      <c r="S82" s="17">
        <f t="shared" si="179"/>
        <v>0</v>
      </c>
      <c r="T82" s="17"/>
      <c r="U82" s="17"/>
      <c r="V82" s="17">
        <f t="shared" si="180"/>
        <v>0</v>
      </c>
      <c r="W82" s="98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  <c r="FZ82" s="37"/>
      <c r="GA82" s="37"/>
      <c r="GB82" s="37"/>
      <c r="GC82" s="37"/>
      <c r="GD82" s="37"/>
      <c r="GE82" s="37"/>
      <c r="GF82" s="37"/>
      <c r="GG82" s="37"/>
      <c r="GH82" s="37"/>
      <c r="GI82" s="37"/>
      <c r="GJ82" s="37"/>
      <c r="GK82" s="37"/>
      <c r="GL82" s="37"/>
      <c r="GM82" s="37"/>
      <c r="GN82" s="37"/>
      <c r="GO82" s="37"/>
      <c r="GP82" s="37"/>
      <c r="GQ82" s="37"/>
      <c r="GR82" s="37"/>
      <c r="GS82" s="37"/>
      <c r="GT82" s="37"/>
      <c r="GU82" s="37"/>
      <c r="GV82" s="37"/>
      <c r="GW82" s="37"/>
      <c r="GX82" s="37"/>
      <c r="GY82" s="37"/>
      <c r="GZ82" s="37"/>
      <c r="HA82" s="37"/>
      <c r="HB82" s="37"/>
      <c r="HC82" s="37"/>
      <c r="HD82" s="37"/>
      <c r="HE82" s="37"/>
      <c r="HF82" s="37"/>
      <c r="HG82" s="37"/>
      <c r="HH82" s="37"/>
      <c r="HI82" s="37"/>
      <c r="HJ82" s="37"/>
      <c r="HK82" s="37"/>
      <c r="HL82" s="37"/>
      <c r="HM82" s="37"/>
      <c r="HN82" s="37"/>
      <c r="HO82" s="37"/>
      <c r="HP82" s="37"/>
      <c r="HQ82" s="37"/>
      <c r="HR82" s="37"/>
      <c r="HS82" s="37"/>
      <c r="HT82" s="37"/>
      <c r="HU82" s="37"/>
    </row>
    <row r="83" spans="1:229" x14ac:dyDescent="0.2">
      <c r="A83" s="21" t="s">
        <v>41</v>
      </c>
      <c r="B83" s="2">
        <f>SUM(B59+B60+B61+B62+B74+B81+B82)</f>
        <v>5</v>
      </c>
      <c r="C83" s="2">
        <f>SUM(C59,C60,C61,C62,C74,C81,C82)</f>
        <v>0</v>
      </c>
      <c r="D83" s="32">
        <f t="shared" si="145"/>
        <v>5</v>
      </c>
      <c r="E83" s="2">
        <f>SUM(E59+E60+E61+E62+E74+E81+E82)</f>
        <v>0</v>
      </c>
      <c r="F83" s="2">
        <f>SUM(F59,F60,F61,F62,F74,F81,F82)</f>
        <v>0</v>
      </c>
      <c r="G83" s="2">
        <f>SUM(G59+G60+G61+G62+G74+G81+G82)</f>
        <v>5</v>
      </c>
      <c r="H83" s="2">
        <f>SUM(H59,H60,H61,H62,H74,H81,H82)</f>
        <v>0</v>
      </c>
      <c r="I83" s="2">
        <f t="shared" ref="I83:N83" si="186">SUM(I59,I60,I61,I62,I74,I81,I82)</f>
        <v>5</v>
      </c>
      <c r="J83" s="2">
        <f t="shared" si="186"/>
        <v>0</v>
      </c>
      <c r="K83" s="2">
        <f t="shared" si="186"/>
        <v>0</v>
      </c>
      <c r="L83" s="2">
        <f t="shared" si="186"/>
        <v>5</v>
      </c>
      <c r="M83" s="2">
        <f t="shared" si="186"/>
        <v>0</v>
      </c>
      <c r="N83" s="2">
        <f t="shared" si="186"/>
        <v>5</v>
      </c>
      <c r="O83" s="2">
        <f t="shared" ref="O83:S83" si="187">SUM(O59,O60,O61,O62,O74,O81,O82)</f>
        <v>247</v>
      </c>
      <c r="P83" s="2">
        <f t="shared" si="187"/>
        <v>0</v>
      </c>
      <c r="Q83" s="2">
        <f t="shared" si="187"/>
        <v>252</v>
      </c>
      <c r="R83" s="2">
        <f t="shared" si="187"/>
        <v>0</v>
      </c>
      <c r="S83" s="2">
        <f t="shared" si="187"/>
        <v>252</v>
      </c>
      <c r="T83" s="2">
        <f t="shared" ref="T83:V83" si="188">SUM(T59,T60,T61,T62,T74,T81,T82)</f>
        <v>251</v>
      </c>
      <c r="U83" s="2">
        <f t="shared" si="188"/>
        <v>0</v>
      </c>
      <c r="V83" s="2">
        <f t="shared" si="188"/>
        <v>251</v>
      </c>
      <c r="W83" s="98">
        <f t="shared" si="158"/>
        <v>99.603174603174608</v>
      </c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</row>
    <row r="84" spans="1:229" x14ac:dyDescent="0.2">
      <c r="A84" s="4" t="s">
        <v>66</v>
      </c>
      <c r="B84" s="40"/>
      <c r="C84" s="2"/>
      <c r="D84" s="32"/>
      <c r="E84" s="41">
        <v>232</v>
      </c>
      <c r="F84" s="39"/>
      <c r="G84" s="29">
        <f>+B84+E84</f>
        <v>232</v>
      </c>
      <c r="H84" s="6">
        <f>+C84+F84</f>
        <v>0</v>
      </c>
      <c r="I84" s="1">
        <f>SUM(G84:H84)</f>
        <v>232</v>
      </c>
      <c r="J84" s="1"/>
      <c r="K84" s="1"/>
      <c r="L84" s="1">
        <f t="shared" ref="L84" si="189">+G84+J84</f>
        <v>232</v>
      </c>
      <c r="M84" s="1">
        <f t="shared" ref="M84" si="190">+H84+K84</f>
        <v>0</v>
      </c>
      <c r="N84" s="1">
        <f t="shared" ref="N84" si="191">+L84+M84</f>
        <v>232</v>
      </c>
      <c r="O84" s="1"/>
      <c r="P84" s="1"/>
      <c r="Q84" s="1">
        <f t="shared" ref="Q84:Q85" si="192">+L84+O84</f>
        <v>232</v>
      </c>
      <c r="R84" s="1">
        <f t="shared" ref="R84:R85" si="193">+M84+P84</f>
        <v>0</v>
      </c>
      <c r="S84" s="1">
        <f t="shared" ref="S84:S85" si="194">+Q84+R84</f>
        <v>232</v>
      </c>
      <c r="T84" s="1">
        <v>232</v>
      </c>
      <c r="U84" s="1"/>
      <c r="V84" s="1">
        <f t="shared" ref="V84:V85" si="195">+T84+U84</f>
        <v>232</v>
      </c>
      <c r="W84" s="28">
        <f t="shared" si="158"/>
        <v>100</v>
      </c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</row>
    <row r="85" spans="1:229" s="38" customFormat="1" x14ac:dyDescent="0.2">
      <c r="A85" s="26" t="s">
        <v>59</v>
      </c>
      <c r="B85" s="42">
        <v>112527</v>
      </c>
      <c r="C85" s="39"/>
      <c r="D85" s="1">
        <f t="shared" si="145"/>
        <v>112527</v>
      </c>
      <c r="E85" s="42">
        <v>8415</v>
      </c>
      <c r="F85" s="39"/>
      <c r="G85" s="1">
        <f>+B85+E85</f>
        <v>120942</v>
      </c>
      <c r="H85" s="6">
        <f>+C85+F85</f>
        <v>0</v>
      </c>
      <c r="I85" s="1">
        <f t="shared" si="147"/>
        <v>120942</v>
      </c>
      <c r="J85" s="1">
        <v>4583</v>
      </c>
      <c r="K85" s="1"/>
      <c r="L85" s="1">
        <f t="shared" ref="L85" si="196">+G85+J85</f>
        <v>125525</v>
      </c>
      <c r="M85" s="1">
        <f t="shared" ref="M85" si="197">+H85+K85</f>
        <v>0</v>
      </c>
      <c r="N85" s="1">
        <f t="shared" ref="N85" si="198">+L85+M85</f>
        <v>125525</v>
      </c>
      <c r="O85" s="1">
        <v>3130</v>
      </c>
      <c r="P85" s="1"/>
      <c r="Q85" s="1">
        <f t="shared" si="192"/>
        <v>128655</v>
      </c>
      <c r="R85" s="1">
        <f t="shared" si="193"/>
        <v>0</v>
      </c>
      <c r="S85" s="1">
        <f t="shared" si="194"/>
        <v>128655</v>
      </c>
      <c r="T85" s="1">
        <v>128655</v>
      </c>
      <c r="U85" s="1"/>
      <c r="V85" s="1">
        <f t="shared" si="195"/>
        <v>128655</v>
      </c>
      <c r="W85" s="28">
        <f t="shared" si="158"/>
        <v>100</v>
      </c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7"/>
      <c r="CF85" s="37"/>
      <c r="CG85" s="37"/>
      <c r="CH85" s="37"/>
      <c r="CI85" s="37"/>
      <c r="CJ85" s="37"/>
      <c r="CK85" s="37"/>
      <c r="CL85" s="37"/>
      <c r="CM85" s="37"/>
      <c r="CN85" s="37"/>
      <c r="CO85" s="37"/>
      <c r="CP85" s="37"/>
      <c r="CQ85" s="37"/>
      <c r="CR85" s="37"/>
      <c r="CS85" s="37"/>
      <c r="CT85" s="37"/>
      <c r="CU85" s="37"/>
      <c r="CV85" s="37"/>
      <c r="CW85" s="37"/>
      <c r="CX85" s="37"/>
      <c r="CY85" s="37"/>
      <c r="CZ85" s="37"/>
      <c r="DA85" s="37"/>
      <c r="DB85" s="37"/>
      <c r="DC85" s="37"/>
      <c r="DD85" s="37"/>
      <c r="DE85" s="37"/>
      <c r="DF85" s="37"/>
      <c r="DG85" s="37"/>
      <c r="DH85" s="37"/>
      <c r="DI85" s="37"/>
      <c r="DJ85" s="37"/>
      <c r="DK85" s="37"/>
      <c r="DL85" s="37"/>
      <c r="DM85" s="37"/>
      <c r="DN85" s="37"/>
      <c r="DO85" s="37"/>
      <c r="DP85" s="37"/>
      <c r="DQ85" s="37"/>
      <c r="DR85" s="37"/>
      <c r="DS85" s="37"/>
      <c r="DT85" s="37"/>
      <c r="DU85" s="37"/>
      <c r="DV85" s="37"/>
      <c r="DW85" s="37"/>
      <c r="DX85" s="37"/>
      <c r="DY85" s="37"/>
      <c r="DZ85" s="37"/>
      <c r="EA85" s="37"/>
      <c r="EB85" s="37"/>
      <c r="EC85" s="37"/>
      <c r="ED85" s="37"/>
      <c r="EE85" s="37"/>
      <c r="EF85" s="37"/>
      <c r="EG85" s="37"/>
      <c r="EH85" s="37"/>
      <c r="EI85" s="37"/>
      <c r="EJ85" s="37"/>
      <c r="EK85" s="37"/>
      <c r="EL85" s="37"/>
      <c r="EM85" s="37"/>
      <c r="EN85" s="37"/>
      <c r="EO85" s="37"/>
      <c r="EP85" s="37"/>
      <c r="EQ85" s="37"/>
      <c r="ER85" s="37"/>
      <c r="ES85" s="37"/>
      <c r="ET85" s="37"/>
      <c r="EU85" s="37"/>
      <c r="EV85" s="37"/>
      <c r="EW85" s="37"/>
      <c r="EX85" s="37"/>
      <c r="EY85" s="37"/>
      <c r="EZ85" s="37"/>
      <c r="FA85" s="37"/>
      <c r="FB85" s="37"/>
      <c r="FC85" s="37"/>
      <c r="FD85" s="37"/>
      <c r="FE85" s="37"/>
      <c r="FF85" s="37"/>
      <c r="FG85" s="37"/>
      <c r="FH85" s="37"/>
      <c r="FI85" s="37"/>
      <c r="FJ85" s="37"/>
      <c r="FK85" s="37"/>
      <c r="FL85" s="37"/>
      <c r="FM85" s="37"/>
      <c r="FN85" s="37"/>
      <c r="FO85" s="37"/>
      <c r="FP85" s="37"/>
      <c r="FQ85" s="37"/>
      <c r="FR85" s="37"/>
      <c r="FS85" s="37"/>
      <c r="FT85" s="37"/>
      <c r="FU85" s="37"/>
      <c r="FV85" s="37"/>
      <c r="FW85" s="37"/>
      <c r="FX85" s="37"/>
      <c r="FY85" s="37"/>
      <c r="FZ85" s="37"/>
      <c r="GA85" s="37"/>
      <c r="GB85" s="37"/>
      <c r="GC85" s="37"/>
      <c r="GD85" s="37"/>
      <c r="GE85" s="37"/>
      <c r="GF85" s="37"/>
      <c r="GG85" s="37"/>
      <c r="GH85" s="37"/>
      <c r="GI85" s="37"/>
      <c r="GJ85" s="37"/>
      <c r="GK85" s="37"/>
      <c r="GL85" s="37"/>
      <c r="GM85" s="37"/>
      <c r="GN85" s="37"/>
      <c r="GO85" s="37"/>
      <c r="GP85" s="37"/>
      <c r="GQ85" s="37"/>
      <c r="GR85" s="37"/>
      <c r="GS85" s="37"/>
      <c r="GT85" s="37"/>
      <c r="GU85" s="37"/>
      <c r="GV85" s="37"/>
      <c r="GW85" s="37"/>
      <c r="GX85" s="37"/>
      <c r="GY85" s="37"/>
      <c r="GZ85" s="37"/>
      <c r="HA85" s="37"/>
      <c r="HB85" s="37"/>
      <c r="HC85" s="37"/>
      <c r="HD85" s="37"/>
      <c r="HE85" s="37"/>
      <c r="HF85" s="37"/>
      <c r="HG85" s="37"/>
      <c r="HH85" s="37"/>
      <c r="HI85" s="37"/>
      <c r="HJ85" s="37"/>
      <c r="HK85" s="37"/>
      <c r="HL85" s="37"/>
      <c r="HM85" s="37"/>
      <c r="HN85" s="37"/>
      <c r="HO85" s="37"/>
      <c r="HP85" s="37"/>
      <c r="HQ85" s="37"/>
      <c r="HR85" s="37"/>
      <c r="HS85" s="37"/>
      <c r="HT85" s="37"/>
      <c r="HU85" s="37"/>
    </row>
    <row r="86" spans="1:229" x14ac:dyDescent="0.2">
      <c r="A86" s="21" t="s">
        <v>42</v>
      </c>
      <c r="B86" s="2">
        <f>SUM(B83:B85)</f>
        <v>112532</v>
      </c>
      <c r="C86" s="2">
        <f>SUM(C83:C85)</f>
        <v>0</v>
      </c>
      <c r="D86" s="32">
        <f t="shared" si="145"/>
        <v>112532</v>
      </c>
      <c r="E86" s="2">
        <f>SUM(E83:E85)</f>
        <v>8647</v>
      </c>
      <c r="F86" s="2">
        <f>SUM(F83:F85)</f>
        <v>0</v>
      </c>
      <c r="G86" s="2">
        <f>SUM(G83:G85)</f>
        <v>121179</v>
      </c>
      <c r="H86" s="2">
        <f>SUM(H83:H85)</f>
        <v>0</v>
      </c>
      <c r="I86" s="2">
        <f t="shared" ref="I86:N86" si="199">SUM(I83:I85)</f>
        <v>121179</v>
      </c>
      <c r="J86" s="2">
        <f t="shared" si="199"/>
        <v>4583</v>
      </c>
      <c r="K86" s="2">
        <f t="shared" si="199"/>
        <v>0</v>
      </c>
      <c r="L86" s="2">
        <f t="shared" si="199"/>
        <v>125762</v>
      </c>
      <c r="M86" s="2">
        <f t="shared" si="199"/>
        <v>0</v>
      </c>
      <c r="N86" s="2">
        <f t="shared" si="199"/>
        <v>125762</v>
      </c>
      <c r="O86" s="2">
        <f t="shared" ref="O86:S86" si="200">SUM(O83:O85)</f>
        <v>3377</v>
      </c>
      <c r="P86" s="2">
        <f t="shared" si="200"/>
        <v>0</v>
      </c>
      <c r="Q86" s="2">
        <f t="shared" si="200"/>
        <v>129139</v>
      </c>
      <c r="R86" s="2">
        <f t="shared" si="200"/>
        <v>0</v>
      </c>
      <c r="S86" s="2">
        <f t="shared" si="200"/>
        <v>129139</v>
      </c>
      <c r="T86" s="2">
        <f t="shared" ref="T86:V86" si="201">SUM(T83:T85)</f>
        <v>129138</v>
      </c>
      <c r="U86" s="2">
        <f t="shared" si="201"/>
        <v>0</v>
      </c>
      <c r="V86" s="2">
        <f t="shared" si="201"/>
        <v>129138</v>
      </c>
      <c r="W86" s="98">
        <f t="shared" si="158"/>
        <v>99.999225640588818</v>
      </c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  <c r="FP86" s="43"/>
      <c r="FQ86" s="43"/>
      <c r="FR86" s="43"/>
      <c r="FS86" s="43"/>
      <c r="FT86" s="43"/>
      <c r="FU86" s="43"/>
      <c r="FV86" s="43"/>
      <c r="FW86" s="43"/>
      <c r="FX86" s="43"/>
      <c r="FY86" s="43"/>
      <c r="FZ86" s="43"/>
      <c r="GA86" s="43"/>
      <c r="GB86" s="43"/>
      <c r="GC86" s="43"/>
      <c r="GD86" s="43"/>
      <c r="GE86" s="43"/>
      <c r="GF86" s="43"/>
      <c r="GG86" s="43"/>
      <c r="GH86" s="43"/>
      <c r="GI86" s="43"/>
      <c r="GJ86" s="43"/>
      <c r="GK86" s="43"/>
      <c r="GL86" s="43"/>
      <c r="GM86" s="43"/>
      <c r="GN86" s="43"/>
      <c r="GO86" s="43"/>
      <c r="GP86" s="43"/>
      <c r="GQ86" s="43"/>
      <c r="GR86" s="43"/>
      <c r="GS86" s="43"/>
      <c r="GT86" s="43"/>
      <c r="GU86" s="43"/>
      <c r="GV86" s="43"/>
      <c r="GW86" s="43"/>
      <c r="GX86" s="43"/>
      <c r="GY86" s="43"/>
      <c r="GZ86" s="43"/>
      <c r="HA86" s="43"/>
      <c r="HB86" s="43"/>
      <c r="HC86" s="43"/>
      <c r="HD86" s="43"/>
      <c r="HE86" s="43"/>
      <c r="HF86" s="43"/>
      <c r="HG86" s="43"/>
      <c r="HH86" s="43"/>
      <c r="HI86" s="43"/>
      <c r="HJ86" s="43"/>
      <c r="HK86" s="43"/>
      <c r="HL86" s="43"/>
      <c r="HM86" s="43"/>
      <c r="HN86" s="43"/>
      <c r="HO86" s="43"/>
      <c r="HP86" s="43"/>
      <c r="HQ86" s="43"/>
      <c r="HR86" s="43"/>
      <c r="HS86" s="43"/>
      <c r="HT86" s="43"/>
      <c r="HU86" s="43"/>
    </row>
    <row r="87" spans="1:229" x14ac:dyDescent="0.2">
      <c r="A87" s="87"/>
      <c r="B87" s="44"/>
      <c r="C87" s="45"/>
      <c r="D87" s="1"/>
      <c r="E87" s="44"/>
      <c r="F87" s="45"/>
      <c r="G87" s="44"/>
      <c r="H87" s="45"/>
      <c r="I87" s="1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28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</row>
    <row r="88" spans="1:229" x14ac:dyDescent="0.2">
      <c r="A88" s="89" t="s">
        <v>2</v>
      </c>
      <c r="B88" s="46"/>
      <c r="C88" s="45"/>
      <c r="D88" s="1"/>
      <c r="E88" s="46"/>
      <c r="F88" s="45"/>
      <c r="G88" s="46"/>
      <c r="H88" s="45"/>
      <c r="I88" s="1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28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</row>
    <row r="89" spans="1:229" x14ac:dyDescent="0.2">
      <c r="A89" s="87" t="s">
        <v>3</v>
      </c>
      <c r="B89" s="47">
        <v>85367</v>
      </c>
      <c r="C89" s="45"/>
      <c r="D89" s="1">
        <f t="shared" ref="D89:D102" si="202">SUM(B89:C89)</f>
        <v>85367</v>
      </c>
      <c r="E89" s="47">
        <v>5459</v>
      </c>
      <c r="F89" s="45"/>
      <c r="G89" s="29">
        <f>+B89+E89</f>
        <v>90826</v>
      </c>
      <c r="H89" s="6">
        <f>+C89+F89</f>
        <v>0</v>
      </c>
      <c r="I89" s="1">
        <f t="shared" ref="I89:I101" si="203">SUM(G89:H89)</f>
        <v>90826</v>
      </c>
      <c r="J89" s="17">
        <v>3610</v>
      </c>
      <c r="K89" s="17"/>
      <c r="L89" s="1">
        <f t="shared" ref="L89" si="204">+G89+J89</f>
        <v>94436</v>
      </c>
      <c r="M89" s="1">
        <f t="shared" ref="M89" si="205">+H89+K89</f>
        <v>0</v>
      </c>
      <c r="N89" s="1">
        <f t="shared" ref="N89" si="206">+L89+M89</f>
        <v>94436</v>
      </c>
      <c r="O89" s="17">
        <v>8549</v>
      </c>
      <c r="P89" s="17"/>
      <c r="Q89" s="1">
        <f t="shared" ref="Q89:Q94" si="207">+L89+O89</f>
        <v>102985</v>
      </c>
      <c r="R89" s="1">
        <f t="shared" ref="R89:R94" si="208">+M89+P89</f>
        <v>0</v>
      </c>
      <c r="S89" s="1">
        <f t="shared" ref="S89:S94" si="209">+Q89+R89</f>
        <v>102985</v>
      </c>
      <c r="T89" s="1">
        <v>102981</v>
      </c>
      <c r="U89" s="1"/>
      <c r="V89" s="1">
        <f t="shared" ref="V89:V94" si="210">+T89+U89</f>
        <v>102981</v>
      </c>
      <c r="W89" s="28">
        <f t="shared" si="158"/>
        <v>99.996115939214448</v>
      </c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</row>
    <row r="90" spans="1:229" s="38" customFormat="1" x14ac:dyDescent="0.2">
      <c r="A90" s="87" t="s">
        <v>16</v>
      </c>
      <c r="B90" s="47">
        <v>11580</v>
      </c>
      <c r="C90" s="45"/>
      <c r="D90" s="1">
        <f t="shared" si="202"/>
        <v>11580</v>
      </c>
      <c r="E90" s="47">
        <v>710</v>
      </c>
      <c r="F90" s="45"/>
      <c r="G90" s="29">
        <f>+B90+E90</f>
        <v>12290</v>
      </c>
      <c r="H90" s="6">
        <f>+C90+F90</f>
        <v>0</v>
      </c>
      <c r="I90" s="1">
        <f t="shared" si="203"/>
        <v>12290</v>
      </c>
      <c r="J90" s="17">
        <v>470</v>
      </c>
      <c r="K90" s="36"/>
      <c r="L90" s="1">
        <f t="shared" ref="L90:L94" si="211">+G90+J90</f>
        <v>12760</v>
      </c>
      <c r="M90" s="1">
        <f t="shared" ref="M90:M94" si="212">+H90+K90</f>
        <v>0</v>
      </c>
      <c r="N90" s="1">
        <f t="shared" ref="N90:N94" si="213">+L90+M90</f>
        <v>12760</v>
      </c>
      <c r="O90" s="17">
        <v>640</v>
      </c>
      <c r="P90" s="36"/>
      <c r="Q90" s="1">
        <f t="shared" si="207"/>
        <v>13400</v>
      </c>
      <c r="R90" s="1">
        <f t="shared" si="208"/>
        <v>0</v>
      </c>
      <c r="S90" s="1">
        <f t="shared" si="209"/>
        <v>13400</v>
      </c>
      <c r="T90" s="1">
        <v>13400</v>
      </c>
      <c r="U90" s="1"/>
      <c r="V90" s="1">
        <f t="shared" si="210"/>
        <v>13400</v>
      </c>
      <c r="W90" s="28">
        <f t="shared" si="158"/>
        <v>100</v>
      </c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  <c r="BM90" s="37"/>
      <c r="BN90" s="37"/>
      <c r="BO90" s="37"/>
      <c r="BP90" s="37"/>
      <c r="BQ90" s="37"/>
      <c r="BR90" s="37"/>
      <c r="BS90" s="37"/>
      <c r="BT90" s="37"/>
      <c r="BU90" s="37"/>
      <c r="BV90" s="37"/>
      <c r="BW90" s="37"/>
      <c r="BX90" s="37"/>
      <c r="BY90" s="37"/>
      <c r="BZ90" s="37"/>
      <c r="CA90" s="37"/>
      <c r="CB90" s="37"/>
      <c r="CC90" s="37"/>
      <c r="CD90" s="37"/>
      <c r="CE90" s="37"/>
      <c r="CF90" s="37"/>
      <c r="CG90" s="37"/>
      <c r="CH90" s="37"/>
      <c r="CI90" s="37"/>
      <c r="CJ90" s="37"/>
      <c r="CK90" s="37"/>
      <c r="CL90" s="37"/>
      <c r="CM90" s="37"/>
      <c r="CN90" s="37"/>
      <c r="CO90" s="37"/>
      <c r="CP90" s="37"/>
      <c r="CQ90" s="37"/>
      <c r="CR90" s="37"/>
      <c r="CS90" s="37"/>
      <c r="CT90" s="37"/>
      <c r="CU90" s="37"/>
      <c r="CV90" s="37"/>
      <c r="CW90" s="37"/>
      <c r="CX90" s="37"/>
      <c r="CY90" s="37"/>
      <c r="CZ90" s="37"/>
      <c r="DA90" s="37"/>
      <c r="DB90" s="37"/>
      <c r="DC90" s="37"/>
      <c r="DD90" s="37"/>
      <c r="DE90" s="37"/>
      <c r="DF90" s="37"/>
      <c r="DG90" s="37"/>
      <c r="DH90" s="37"/>
      <c r="DI90" s="37"/>
      <c r="DJ90" s="37"/>
      <c r="DK90" s="37"/>
      <c r="DL90" s="37"/>
      <c r="DM90" s="37"/>
      <c r="DN90" s="37"/>
      <c r="DO90" s="37"/>
      <c r="DP90" s="37"/>
      <c r="DQ90" s="37"/>
      <c r="DR90" s="37"/>
      <c r="DS90" s="37"/>
      <c r="DT90" s="37"/>
      <c r="DU90" s="37"/>
      <c r="DV90" s="37"/>
      <c r="DW90" s="37"/>
      <c r="DX90" s="37"/>
      <c r="DY90" s="37"/>
      <c r="DZ90" s="37"/>
      <c r="EA90" s="37"/>
      <c r="EB90" s="37"/>
      <c r="EC90" s="37"/>
      <c r="ED90" s="37"/>
      <c r="EE90" s="37"/>
      <c r="EF90" s="37"/>
      <c r="EG90" s="37"/>
      <c r="EH90" s="37"/>
      <c r="EI90" s="37"/>
      <c r="EJ90" s="37"/>
      <c r="EK90" s="37"/>
      <c r="EL90" s="37"/>
      <c r="EM90" s="37"/>
      <c r="EN90" s="37"/>
      <c r="EO90" s="37"/>
      <c r="EP90" s="37"/>
      <c r="EQ90" s="37"/>
      <c r="ER90" s="37"/>
      <c r="ES90" s="37"/>
      <c r="ET90" s="37"/>
      <c r="EU90" s="37"/>
      <c r="EV90" s="37"/>
      <c r="EW90" s="37"/>
      <c r="EX90" s="37"/>
      <c r="EY90" s="37"/>
      <c r="EZ90" s="37"/>
      <c r="FA90" s="37"/>
      <c r="FB90" s="37"/>
      <c r="FC90" s="37"/>
      <c r="FD90" s="37"/>
      <c r="FE90" s="37"/>
      <c r="FF90" s="37"/>
      <c r="FG90" s="37"/>
      <c r="FH90" s="37"/>
      <c r="FI90" s="37"/>
      <c r="FJ90" s="37"/>
      <c r="FK90" s="37"/>
      <c r="FL90" s="37"/>
      <c r="FM90" s="37"/>
      <c r="FN90" s="37"/>
      <c r="FO90" s="37"/>
      <c r="FP90" s="37"/>
      <c r="FQ90" s="37"/>
      <c r="FR90" s="37"/>
      <c r="FS90" s="37"/>
      <c r="FT90" s="37"/>
      <c r="FU90" s="37"/>
      <c r="FV90" s="37"/>
      <c r="FW90" s="37"/>
      <c r="FX90" s="37"/>
      <c r="FY90" s="37"/>
      <c r="FZ90" s="37"/>
      <c r="GA90" s="37"/>
      <c r="GB90" s="37"/>
      <c r="GC90" s="37"/>
      <c r="GD90" s="37"/>
      <c r="GE90" s="37"/>
      <c r="GF90" s="37"/>
      <c r="GG90" s="37"/>
      <c r="GH90" s="37"/>
      <c r="GI90" s="37"/>
      <c r="GJ90" s="37"/>
      <c r="GK90" s="37"/>
      <c r="GL90" s="37"/>
      <c r="GM90" s="37"/>
      <c r="GN90" s="37"/>
      <c r="GO90" s="37"/>
      <c r="GP90" s="37"/>
      <c r="GQ90" s="37"/>
      <c r="GR90" s="37"/>
      <c r="GS90" s="37"/>
      <c r="GT90" s="37"/>
      <c r="GU90" s="37"/>
      <c r="GV90" s="37"/>
      <c r="GW90" s="37"/>
      <c r="GX90" s="37"/>
      <c r="GY90" s="37"/>
      <c r="GZ90" s="37"/>
      <c r="HA90" s="37"/>
      <c r="HB90" s="37"/>
      <c r="HC90" s="37"/>
      <c r="HD90" s="37"/>
      <c r="HE90" s="37"/>
      <c r="HF90" s="37"/>
      <c r="HG90" s="37"/>
      <c r="HH90" s="37"/>
      <c r="HI90" s="37"/>
      <c r="HJ90" s="37"/>
      <c r="HK90" s="37"/>
      <c r="HL90" s="37"/>
      <c r="HM90" s="37"/>
      <c r="HN90" s="37"/>
      <c r="HO90" s="37"/>
      <c r="HP90" s="37"/>
      <c r="HQ90" s="37"/>
      <c r="HR90" s="37"/>
      <c r="HS90" s="37"/>
      <c r="HT90" s="37"/>
      <c r="HU90" s="37"/>
    </row>
    <row r="91" spans="1:229" x14ac:dyDescent="0.2">
      <c r="A91" s="21" t="s">
        <v>4</v>
      </c>
      <c r="B91" s="7">
        <f>SUM(B89:B90)</f>
        <v>96947</v>
      </c>
      <c r="C91" s="7">
        <f>SUM(C89:C90)</f>
        <v>0</v>
      </c>
      <c r="D91" s="3">
        <f t="shared" si="202"/>
        <v>96947</v>
      </c>
      <c r="E91" s="7">
        <f>SUM(E89:E90)</f>
        <v>6169</v>
      </c>
      <c r="F91" s="7">
        <f>SUM(F89:F90)</f>
        <v>0</v>
      </c>
      <c r="G91" s="7">
        <f>SUM(G89:G90)</f>
        <v>103116</v>
      </c>
      <c r="H91" s="7">
        <f>SUM(H89:H90)</f>
        <v>0</v>
      </c>
      <c r="I91" s="3">
        <f t="shared" si="203"/>
        <v>103116</v>
      </c>
      <c r="J91" s="21">
        <f>SUM(J89:J90)</f>
        <v>4080</v>
      </c>
      <c r="K91" s="6"/>
      <c r="L91" s="32">
        <f t="shared" si="211"/>
        <v>107196</v>
      </c>
      <c r="M91" s="32">
        <f t="shared" si="212"/>
        <v>0</v>
      </c>
      <c r="N91" s="32">
        <f t="shared" si="213"/>
        <v>107196</v>
      </c>
      <c r="O91" s="21">
        <f>SUM(O89:O90)</f>
        <v>9189</v>
      </c>
      <c r="P91" s="6"/>
      <c r="Q91" s="32">
        <f t="shared" si="207"/>
        <v>116385</v>
      </c>
      <c r="R91" s="32">
        <f t="shared" si="208"/>
        <v>0</v>
      </c>
      <c r="S91" s="32">
        <f t="shared" si="209"/>
        <v>116385</v>
      </c>
      <c r="T91" s="7">
        <f>SUM(T89:T90)</f>
        <v>116381</v>
      </c>
      <c r="U91" s="7">
        <f t="shared" ref="U91:V91" si="214">SUM(U89:U90)</f>
        <v>0</v>
      </c>
      <c r="V91" s="3">
        <f t="shared" si="214"/>
        <v>116381</v>
      </c>
      <c r="W91" s="98">
        <f t="shared" si="158"/>
        <v>99.996563130987667</v>
      </c>
    </row>
    <row r="92" spans="1:229" x14ac:dyDescent="0.2">
      <c r="A92" s="87" t="s">
        <v>5</v>
      </c>
      <c r="B92" s="47">
        <v>12162</v>
      </c>
      <c r="C92" s="48"/>
      <c r="D92" s="49">
        <f t="shared" si="202"/>
        <v>12162</v>
      </c>
      <c r="E92" s="47">
        <v>2396</v>
      </c>
      <c r="F92" s="48"/>
      <c r="G92" s="29">
        <f t="shared" ref="G92:H94" si="215">+B92+E92</f>
        <v>14558</v>
      </c>
      <c r="H92" s="6">
        <f t="shared" si="215"/>
        <v>0</v>
      </c>
      <c r="I92" s="49">
        <f t="shared" si="203"/>
        <v>14558</v>
      </c>
      <c r="J92" s="6">
        <v>503</v>
      </c>
      <c r="K92" s="6"/>
      <c r="L92" s="1">
        <f t="shared" si="211"/>
        <v>15061</v>
      </c>
      <c r="M92" s="1">
        <f t="shared" si="212"/>
        <v>0</v>
      </c>
      <c r="N92" s="1">
        <f t="shared" si="213"/>
        <v>15061</v>
      </c>
      <c r="O92" s="6">
        <v>-3994</v>
      </c>
      <c r="P92" s="6"/>
      <c r="Q92" s="1">
        <f t="shared" si="207"/>
        <v>11067</v>
      </c>
      <c r="R92" s="1">
        <f t="shared" si="208"/>
        <v>0</v>
      </c>
      <c r="S92" s="1">
        <f t="shared" si="209"/>
        <v>11067</v>
      </c>
      <c r="T92" s="1">
        <v>10843</v>
      </c>
      <c r="U92" s="1"/>
      <c r="V92" s="1">
        <f t="shared" si="210"/>
        <v>10843</v>
      </c>
      <c r="W92" s="28">
        <f t="shared" si="158"/>
        <v>97.975964579380133</v>
      </c>
    </row>
    <row r="93" spans="1:229" x14ac:dyDescent="0.2">
      <c r="A93" s="87" t="s">
        <v>43</v>
      </c>
      <c r="B93" s="44"/>
      <c r="C93" s="48"/>
      <c r="D93" s="49">
        <f t="shared" si="202"/>
        <v>0</v>
      </c>
      <c r="E93" s="44"/>
      <c r="F93" s="48"/>
      <c r="G93" s="29">
        <f t="shared" si="215"/>
        <v>0</v>
      </c>
      <c r="H93" s="6">
        <f t="shared" si="215"/>
        <v>0</v>
      </c>
      <c r="I93" s="49">
        <f t="shared" si="203"/>
        <v>0</v>
      </c>
      <c r="J93" s="6"/>
      <c r="K93" s="6"/>
      <c r="L93" s="1">
        <f t="shared" si="211"/>
        <v>0</v>
      </c>
      <c r="M93" s="1">
        <f t="shared" si="212"/>
        <v>0</v>
      </c>
      <c r="N93" s="1">
        <f t="shared" si="213"/>
        <v>0</v>
      </c>
      <c r="O93" s="6"/>
      <c r="P93" s="6"/>
      <c r="Q93" s="1">
        <f t="shared" si="207"/>
        <v>0</v>
      </c>
      <c r="R93" s="1">
        <f t="shared" si="208"/>
        <v>0</v>
      </c>
      <c r="S93" s="1">
        <f t="shared" si="209"/>
        <v>0</v>
      </c>
      <c r="T93" s="1"/>
      <c r="U93" s="1"/>
      <c r="V93" s="1">
        <f t="shared" si="210"/>
        <v>0</v>
      </c>
      <c r="W93" s="28"/>
    </row>
    <row r="94" spans="1:229" x14ac:dyDescent="0.2">
      <c r="A94" s="87" t="s">
        <v>44</v>
      </c>
      <c r="B94" s="44"/>
      <c r="C94" s="45"/>
      <c r="D94" s="49">
        <f t="shared" si="202"/>
        <v>0</v>
      </c>
      <c r="E94" s="44"/>
      <c r="F94" s="45"/>
      <c r="G94" s="29">
        <f t="shared" si="215"/>
        <v>0</v>
      </c>
      <c r="H94" s="6">
        <f t="shared" si="215"/>
        <v>0</v>
      </c>
      <c r="I94" s="49">
        <f t="shared" si="203"/>
        <v>0</v>
      </c>
      <c r="J94" s="6"/>
      <c r="K94" s="6"/>
      <c r="L94" s="1">
        <f t="shared" si="211"/>
        <v>0</v>
      </c>
      <c r="M94" s="1">
        <f t="shared" si="212"/>
        <v>0</v>
      </c>
      <c r="N94" s="1">
        <f t="shared" si="213"/>
        <v>0</v>
      </c>
      <c r="O94" s="6"/>
      <c r="P94" s="6"/>
      <c r="Q94" s="1">
        <f t="shared" si="207"/>
        <v>0</v>
      </c>
      <c r="R94" s="1">
        <f t="shared" si="208"/>
        <v>0</v>
      </c>
      <c r="S94" s="1">
        <f t="shared" si="209"/>
        <v>0</v>
      </c>
      <c r="T94" s="1"/>
      <c r="U94" s="1"/>
      <c r="V94" s="1">
        <f t="shared" si="210"/>
        <v>0</v>
      </c>
      <c r="W94" s="28"/>
    </row>
    <row r="95" spans="1:229" x14ac:dyDescent="0.2">
      <c r="A95" s="21" t="s">
        <v>45</v>
      </c>
      <c r="B95" s="7">
        <f>SUM(B91:B94)</f>
        <v>109109</v>
      </c>
      <c r="C95" s="7">
        <f>SUM(C91:C94)</f>
        <v>0</v>
      </c>
      <c r="D95" s="3">
        <f t="shared" si="202"/>
        <v>109109</v>
      </c>
      <c r="E95" s="7">
        <f>SUM(E91:E94)</f>
        <v>8565</v>
      </c>
      <c r="F95" s="7">
        <f>SUM(F91:F94)</f>
        <v>0</v>
      </c>
      <c r="G95" s="7">
        <f>SUM(G91:G94)</f>
        <v>117674</v>
      </c>
      <c r="H95" s="7">
        <f>SUM(H91:H94)</f>
        <v>0</v>
      </c>
      <c r="I95" s="7">
        <f t="shared" ref="I95:N95" si="216">SUM(I91:I94)</f>
        <v>117674</v>
      </c>
      <c r="J95" s="7">
        <f t="shared" si="216"/>
        <v>4583</v>
      </c>
      <c r="K95" s="7">
        <f t="shared" si="216"/>
        <v>0</v>
      </c>
      <c r="L95" s="7">
        <f t="shared" si="216"/>
        <v>122257</v>
      </c>
      <c r="M95" s="7">
        <f t="shared" si="216"/>
        <v>0</v>
      </c>
      <c r="N95" s="3">
        <f t="shared" si="216"/>
        <v>122257</v>
      </c>
      <c r="O95" s="7">
        <f t="shared" ref="O95:S95" si="217">SUM(O91:O94)</f>
        <v>5195</v>
      </c>
      <c r="P95" s="7">
        <f t="shared" si="217"/>
        <v>0</v>
      </c>
      <c r="Q95" s="7">
        <f t="shared" si="217"/>
        <v>127452</v>
      </c>
      <c r="R95" s="7">
        <f t="shared" si="217"/>
        <v>0</v>
      </c>
      <c r="S95" s="3">
        <f t="shared" si="217"/>
        <v>127452</v>
      </c>
      <c r="T95" s="7">
        <f t="shared" ref="T95:V95" si="218">SUM(T91:T94)</f>
        <v>127224</v>
      </c>
      <c r="U95" s="7">
        <f t="shared" si="218"/>
        <v>0</v>
      </c>
      <c r="V95" s="3">
        <f t="shared" si="218"/>
        <v>127224</v>
      </c>
      <c r="W95" s="98">
        <f t="shared" si="158"/>
        <v>99.821109123434709</v>
      </c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</row>
    <row r="96" spans="1:229" s="38" customFormat="1" x14ac:dyDescent="0.2">
      <c r="A96" s="87" t="s">
        <v>6</v>
      </c>
      <c r="B96" s="50">
        <v>3423</v>
      </c>
      <c r="C96" s="7"/>
      <c r="D96" s="49">
        <f t="shared" si="202"/>
        <v>3423</v>
      </c>
      <c r="E96" s="50">
        <v>82</v>
      </c>
      <c r="F96" s="7"/>
      <c r="G96" s="29">
        <f t="shared" ref="G96:H98" si="219">+B96+E96</f>
        <v>3505</v>
      </c>
      <c r="H96" s="6">
        <f t="shared" si="219"/>
        <v>0</v>
      </c>
      <c r="I96" s="49">
        <f t="shared" si="203"/>
        <v>3505</v>
      </c>
      <c r="J96" s="36"/>
      <c r="K96" s="36"/>
      <c r="L96" s="1">
        <f t="shared" ref="L96" si="220">+G96+J96</f>
        <v>3505</v>
      </c>
      <c r="M96" s="1">
        <f t="shared" ref="M96" si="221">+H96+K96</f>
        <v>0</v>
      </c>
      <c r="N96" s="1">
        <f t="shared" ref="N96" si="222">+L96+M96</f>
        <v>3505</v>
      </c>
      <c r="O96" s="36">
        <v>-1818</v>
      </c>
      <c r="P96" s="36"/>
      <c r="Q96" s="1">
        <f t="shared" ref="Q96:Q98" si="223">+L96+O96</f>
        <v>1687</v>
      </c>
      <c r="R96" s="1">
        <f t="shared" ref="R96:R98" si="224">+M96+P96</f>
        <v>0</v>
      </c>
      <c r="S96" s="1">
        <f t="shared" ref="S96:S98" si="225">+Q96+R96</f>
        <v>1687</v>
      </c>
      <c r="T96" s="1">
        <v>1685</v>
      </c>
      <c r="U96" s="1"/>
      <c r="V96" s="1">
        <f t="shared" ref="V96:V98" si="226">+T96+U96</f>
        <v>1685</v>
      </c>
      <c r="W96" s="28">
        <f t="shared" si="158"/>
        <v>99.881446354475401</v>
      </c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  <c r="BM96" s="37"/>
      <c r="BN96" s="37"/>
      <c r="BO96" s="37"/>
      <c r="BP96" s="37"/>
      <c r="BQ96" s="37"/>
      <c r="BR96" s="37"/>
      <c r="BS96" s="37"/>
      <c r="BT96" s="37"/>
      <c r="BU96" s="37"/>
      <c r="BV96" s="37"/>
      <c r="BW96" s="37"/>
      <c r="BX96" s="37"/>
      <c r="BY96" s="37"/>
      <c r="BZ96" s="37"/>
      <c r="CA96" s="37"/>
      <c r="CB96" s="37"/>
      <c r="CC96" s="37"/>
      <c r="CD96" s="37"/>
      <c r="CE96" s="37"/>
      <c r="CF96" s="37"/>
      <c r="CG96" s="37"/>
      <c r="CH96" s="37"/>
      <c r="CI96" s="37"/>
      <c r="CJ96" s="37"/>
      <c r="CK96" s="37"/>
      <c r="CL96" s="37"/>
      <c r="CM96" s="37"/>
      <c r="CN96" s="37"/>
      <c r="CO96" s="37"/>
      <c r="CP96" s="37"/>
      <c r="CQ96" s="37"/>
      <c r="CR96" s="37"/>
      <c r="CS96" s="37"/>
      <c r="CT96" s="37"/>
      <c r="CU96" s="37"/>
      <c r="CV96" s="37"/>
      <c r="CW96" s="37"/>
      <c r="CX96" s="37"/>
      <c r="CY96" s="37"/>
      <c r="CZ96" s="37"/>
      <c r="DA96" s="37"/>
      <c r="DB96" s="37"/>
      <c r="DC96" s="37"/>
      <c r="DD96" s="37"/>
      <c r="DE96" s="37"/>
      <c r="DF96" s="37"/>
      <c r="DG96" s="37"/>
      <c r="DH96" s="37"/>
      <c r="DI96" s="37"/>
      <c r="DJ96" s="37"/>
      <c r="DK96" s="37"/>
      <c r="DL96" s="37"/>
      <c r="DM96" s="37"/>
      <c r="DN96" s="37"/>
      <c r="DO96" s="37"/>
      <c r="DP96" s="37"/>
      <c r="DQ96" s="37"/>
      <c r="DR96" s="37"/>
      <c r="DS96" s="37"/>
      <c r="DT96" s="37"/>
      <c r="DU96" s="37"/>
      <c r="DV96" s="37"/>
      <c r="DW96" s="37"/>
      <c r="DX96" s="37"/>
      <c r="DY96" s="37"/>
      <c r="DZ96" s="37"/>
      <c r="EA96" s="37"/>
      <c r="EB96" s="37"/>
      <c r="EC96" s="37"/>
      <c r="ED96" s="37"/>
      <c r="EE96" s="37"/>
      <c r="EF96" s="37"/>
      <c r="EG96" s="37"/>
      <c r="EH96" s="37"/>
      <c r="EI96" s="37"/>
      <c r="EJ96" s="37"/>
      <c r="EK96" s="37"/>
      <c r="EL96" s="37"/>
      <c r="EM96" s="37"/>
      <c r="EN96" s="37"/>
      <c r="EO96" s="37"/>
      <c r="EP96" s="37"/>
      <c r="EQ96" s="37"/>
      <c r="ER96" s="37"/>
      <c r="ES96" s="37"/>
      <c r="ET96" s="37"/>
      <c r="EU96" s="37"/>
      <c r="EV96" s="37"/>
      <c r="EW96" s="37"/>
      <c r="EX96" s="37"/>
      <c r="EY96" s="37"/>
      <c r="EZ96" s="37"/>
      <c r="FA96" s="37"/>
      <c r="FB96" s="37"/>
      <c r="FC96" s="37"/>
      <c r="FD96" s="37"/>
      <c r="FE96" s="37"/>
      <c r="FF96" s="37"/>
      <c r="FG96" s="37"/>
      <c r="FH96" s="37"/>
      <c r="FI96" s="37"/>
      <c r="FJ96" s="37"/>
      <c r="FK96" s="37"/>
      <c r="FL96" s="37"/>
      <c r="FM96" s="37"/>
      <c r="FN96" s="37"/>
      <c r="FO96" s="37"/>
      <c r="FP96" s="37"/>
      <c r="FQ96" s="37"/>
      <c r="FR96" s="37"/>
      <c r="FS96" s="37"/>
      <c r="FT96" s="37"/>
      <c r="FU96" s="37"/>
      <c r="FV96" s="37"/>
      <c r="FW96" s="37"/>
      <c r="FX96" s="37"/>
      <c r="FY96" s="37"/>
      <c r="FZ96" s="37"/>
      <c r="GA96" s="37"/>
      <c r="GB96" s="37"/>
      <c r="GC96" s="37"/>
      <c r="GD96" s="37"/>
      <c r="GE96" s="37"/>
      <c r="GF96" s="37"/>
      <c r="GG96" s="37"/>
      <c r="GH96" s="37"/>
      <c r="GI96" s="37"/>
      <c r="GJ96" s="37"/>
      <c r="GK96" s="37"/>
      <c r="GL96" s="37"/>
      <c r="GM96" s="37"/>
      <c r="GN96" s="37"/>
      <c r="GO96" s="37"/>
      <c r="GP96" s="37"/>
      <c r="GQ96" s="37"/>
      <c r="GR96" s="37"/>
      <c r="GS96" s="37"/>
      <c r="GT96" s="37"/>
      <c r="GU96" s="37"/>
      <c r="GV96" s="37"/>
      <c r="GW96" s="37"/>
      <c r="GX96" s="37"/>
      <c r="GY96" s="37"/>
      <c r="GZ96" s="37"/>
      <c r="HA96" s="37"/>
      <c r="HB96" s="37"/>
      <c r="HC96" s="37"/>
      <c r="HD96" s="37"/>
      <c r="HE96" s="37"/>
      <c r="HF96" s="37"/>
      <c r="HG96" s="37"/>
      <c r="HH96" s="37"/>
      <c r="HI96" s="37"/>
      <c r="HJ96" s="37"/>
      <c r="HK96" s="37"/>
      <c r="HL96" s="37"/>
      <c r="HM96" s="37"/>
      <c r="HN96" s="37"/>
      <c r="HO96" s="37"/>
      <c r="HP96" s="37"/>
      <c r="HQ96" s="37"/>
      <c r="HR96" s="37"/>
      <c r="HS96" s="37"/>
      <c r="HT96" s="37"/>
      <c r="HU96" s="37"/>
    </row>
    <row r="97" spans="1:229" x14ac:dyDescent="0.2">
      <c r="A97" s="87" t="s">
        <v>7</v>
      </c>
      <c r="B97" s="44"/>
      <c r="C97" s="44"/>
      <c r="D97" s="49">
        <f t="shared" si="202"/>
        <v>0</v>
      </c>
      <c r="E97" s="44"/>
      <c r="F97" s="44"/>
      <c r="G97" s="29">
        <f t="shared" si="219"/>
        <v>0</v>
      </c>
      <c r="H97" s="6">
        <f t="shared" si="219"/>
        <v>0</v>
      </c>
      <c r="I97" s="49">
        <f t="shared" si="203"/>
        <v>0</v>
      </c>
      <c r="J97" s="17"/>
      <c r="K97" s="17"/>
      <c r="L97" s="1">
        <f t="shared" ref="L97:L98" si="227">+G97+J97</f>
        <v>0</v>
      </c>
      <c r="M97" s="1">
        <f t="shared" ref="M97:M98" si="228">+H97+K97</f>
        <v>0</v>
      </c>
      <c r="N97" s="1">
        <f t="shared" ref="N97:N98" si="229">+L97+M97</f>
        <v>0</v>
      </c>
      <c r="O97" s="17"/>
      <c r="P97" s="17"/>
      <c r="Q97" s="1">
        <f t="shared" si="223"/>
        <v>0</v>
      </c>
      <c r="R97" s="1">
        <f t="shared" si="224"/>
        <v>0</v>
      </c>
      <c r="S97" s="1">
        <f t="shared" si="225"/>
        <v>0</v>
      </c>
      <c r="T97" s="1"/>
      <c r="U97" s="1"/>
      <c r="V97" s="1">
        <f t="shared" si="226"/>
        <v>0</v>
      </c>
      <c r="W97" s="28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</row>
    <row r="98" spans="1:229" x14ac:dyDescent="0.2">
      <c r="A98" s="87" t="s">
        <v>46</v>
      </c>
      <c r="B98" s="44"/>
      <c r="C98" s="44"/>
      <c r="D98" s="49">
        <f t="shared" si="202"/>
        <v>0</v>
      </c>
      <c r="E98" s="44"/>
      <c r="F98" s="44"/>
      <c r="G98" s="29">
        <f t="shared" si="219"/>
        <v>0</v>
      </c>
      <c r="H98" s="6">
        <f t="shared" si="219"/>
        <v>0</v>
      </c>
      <c r="I98" s="49">
        <f t="shared" si="203"/>
        <v>0</v>
      </c>
      <c r="J98" s="17"/>
      <c r="K98" s="17"/>
      <c r="L98" s="1">
        <f t="shared" si="227"/>
        <v>0</v>
      </c>
      <c r="M98" s="1">
        <f t="shared" si="228"/>
        <v>0</v>
      </c>
      <c r="N98" s="1">
        <f t="shared" si="229"/>
        <v>0</v>
      </c>
      <c r="O98" s="17"/>
      <c r="P98" s="17"/>
      <c r="Q98" s="1">
        <f t="shared" si="223"/>
        <v>0</v>
      </c>
      <c r="R98" s="1">
        <f t="shared" si="224"/>
        <v>0</v>
      </c>
      <c r="S98" s="1">
        <f t="shared" si="225"/>
        <v>0</v>
      </c>
      <c r="T98" s="1"/>
      <c r="U98" s="1"/>
      <c r="V98" s="1">
        <f t="shared" si="226"/>
        <v>0</v>
      </c>
      <c r="W98" s="28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</row>
    <row r="99" spans="1:229" x14ac:dyDescent="0.2">
      <c r="A99" s="21" t="s">
        <v>47</v>
      </c>
      <c r="B99" s="51">
        <f>SUM(B96:B98)</f>
        <v>3423</v>
      </c>
      <c r="C99" s="51">
        <f>SUM(C96:C98)</f>
        <v>0</v>
      </c>
      <c r="D99" s="32">
        <f t="shared" si="202"/>
        <v>3423</v>
      </c>
      <c r="E99" s="51">
        <f>SUM(E96:E98)</f>
        <v>82</v>
      </c>
      <c r="F99" s="51">
        <f>SUM(F96:F98)</f>
        <v>0</v>
      </c>
      <c r="G99" s="51">
        <f>SUM(G96:G98)</f>
        <v>3505</v>
      </c>
      <c r="H99" s="51">
        <f>SUM(H96:H98)</f>
        <v>0</v>
      </c>
      <c r="I99" s="51">
        <f t="shared" ref="I99:N99" si="230">SUM(I96:I98)</f>
        <v>3505</v>
      </c>
      <c r="J99" s="51">
        <f t="shared" si="230"/>
        <v>0</v>
      </c>
      <c r="K99" s="51">
        <f t="shared" si="230"/>
        <v>0</v>
      </c>
      <c r="L99" s="51">
        <f t="shared" si="230"/>
        <v>3505</v>
      </c>
      <c r="M99" s="51">
        <f t="shared" si="230"/>
        <v>0</v>
      </c>
      <c r="N99" s="52">
        <f t="shared" si="230"/>
        <v>3505</v>
      </c>
      <c r="O99" s="51">
        <f t="shared" ref="O99:S99" si="231">SUM(O96:O98)</f>
        <v>-1818</v>
      </c>
      <c r="P99" s="51">
        <f t="shared" si="231"/>
        <v>0</v>
      </c>
      <c r="Q99" s="51">
        <f t="shared" si="231"/>
        <v>1687</v>
      </c>
      <c r="R99" s="51">
        <f t="shared" si="231"/>
        <v>0</v>
      </c>
      <c r="S99" s="52">
        <f t="shared" si="231"/>
        <v>1687</v>
      </c>
      <c r="T99" s="51">
        <f t="shared" ref="T99:V99" si="232">SUM(T96:T98)</f>
        <v>1685</v>
      </c>
      <c r="U99" s="51">
        <f t="shared" si="232"/>
        <v>0</v>
      </c>
      <c r="V99" s="52">
        <f t="shared" si="232"/>
        <v>1685</v>
      </c>
      <c r="W99" s="98">
        <f t="shared" si="158"/>
        <v>99.881446354475401</v>
      </c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</row>
    <row r="100" spans="1:229" x14ac:dyDescent="0.2">
      <c r="A100" s="21" t="s">
        <v>48</v>
      </c>
      <c r="B100" s="53">
        <f>SUM(B95,B99)</f>
        <v>112532</v>
      </c>
      <c r="C100" s="53">
        <f>SUM(C95,C99)</f>
        <v>0</v>
      </c>
      <c r="D100" s="32">
        <f t="shared" si="202"/>
        <v>112532</v>
      </c>
      <c r="E100" s="53">
        <f>SUM(E95,E99)</f>
        <v>8647</v>
      </c>
      <c r="F100" s="53">
        <f>SUM(F95,F99)</f>
        <v>0</v>
      </c>
      <c r="G100" s="53">
        <f>SUM(G95,G99)</f>
        <v>121179</v>
      </c>
      <c r="H100" s="53">
        <f>SUM(H95,H99)</f>
        <v>0</v>
      </c>
      <c r="I100" s="53">
        <f t="shared" ref="I100:N100" si="233">SUM(I95,I99)</f>
        <v>121179</v>
      </c>
      <c r="J100" s="53">
        <f t="shared" si="233"/>
        <v>4583</v>
      </c>
      <c r="K100" s="53">
        <f t="shared" si="233"/>
        <v>0</v>
      </c>
      <c r="L100" s="53">
        <f t="shared" si="233"/>
        <v>125762</v>
      </c>
      <c r="M100" s="53">
        <f t="shared" si="233"/>
        <v>0</v>
      </c>
      <c r="N100" s="52">
        <f t="shared" si="233"/>
        <v>125762</v>
      </c>
      <c r="O100" s="53">
        <f t="shared" ref="O100:S100" si="234">SUM(O95,O99)</f>
        <v>3377</v>
      </c>
      <c r="P100" s="53">
        <f t="shared" si="234"/>
        <v>0</v>
      </c>
      <c r="Q100" s="53">
        <f t="shared" si="234"/>
        <v>129139</v>
      </c>
      <c r="R100" s="53">
        <f t="shared" si="234"/>
        <v>0</v>
      </c>
      <c r="S100" s="52">
        <f t="shared" si="234"/>
        <v>129139</v>
      </c>
      <c r="T100" s="53">
        <f t="shared" ref="T100:V100" si="235">SUM(T95,T99)</f>
        <v>128909</v>
      </c>
      <c r="U100" s="53">
        <f t="shared" si="235"/>
        <v>0</v>
      </c>
      <c r="V100" s="52">
        <f t="shared" si="235"/>
        <v>128909</v>
      </c>
      <c r="W100" s="28">
        <f t="shared" si="158"/>
        <v>99.82189733542927</v>
      </c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</row>
    <row r="101" spans="1:229" x14ac:dyDescent="0.2">
      <c r="A101" s="26" t="s">
        <v>49</v>
      </c>
      <c r="B101" s="44"/>
      <c r="C101" s="45"/>
      <c r="D101" s="49">
        <f t="shared" si="202"/>
        <v>0</v>
      </c>
      <c r="E101" s="44"/>
      <c r="F101" s="45"/>
      <c r="G101" s="44"/>
      <c r="H101" s="45"/>
      <c r="I101" s="49">
        <f t="shared" si="203"/>
        <v>0</v>
      </c>
      <c r="J101" s="17"/>
      <c r="K101" s="17"/>
      <c r="L101" s="1">
        <f t="shared" ref="L101" si="236">+G101+J101</f>
        <v>0</v>
      </c>
      <c r="M101" s="1">
        <f t="shared" ref="M101" si="237">+H101+K101</f>
        <v>0</v>
      </c>
      <c r="N101" s="1">
        <f t="shared" ref="N101" si="238">+L101+M101</f>
        <v>0</v>
      </c>
      <c r="O101" s="17"/>
      <c r="P101" s="17"/>
      <c r="Q101" s="1">
        <f t="shared" ref="Q101" si="239">+L101+O101</f>
        <v>0</v>
      </c>
      <c r="R101" s="1">
        <f t="shared" ref="R101" si="240">+M101+P101</f>
        <v>0</v>
      </c>
      <c r="S101" s="1">
        <f t="shared" ref="S101" si="241">+Q101+R101</f>
        <v>0</v>
      </c>
      <c r="T101" s="1">
        <f t="shared" ref="T101" si="242">+O101+R101</f>
        <v>0</v>
      </c>
      <c r="U101" s="1">
        <f t="shared" ref="U101" si="243">+P101+S101</f>
        <v>0</v>
      </c>
      <c r="V101" s="1">
        <f t="shared" ref="V101" si="244">+T101+U101</f>
        <v>0</v>
      </c>
      <c r="W101" s="28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</row>
    <row r="102" spans="1:229" s="38" customFormat="1" x14ac:dyDescent="0.2">
      <c r="A102" s="92" t="s">
        <v>50</v>
      </c>
      <c r="B102" s="7">
        <f>SUM(B100:B101)</f>
        <v>112532</v>
      </c>
      <c r="C102" s="7">
        <f>SUM(C97:C101)</f>
        <v>0</v>
      </c>
      <c r="D102" s="3">
        <f t="shared" si="202"/>
        <v>112532</v>
      </c>
      <c r="E102" s="7">
        <f>SUM(E100:E101)</f>
        <v>8647</v>
      </c>
      <c r="F102" s="7">
        <f>SUM(F97:F101)</f>
        <v>0</v>
      </c>
      <c r="G102" s="7">
        <f>SUM(G100:G101)</f>
        <v>121179</v>
      </c>
      <c r="H102" s="7">
        <f>SUM(H97:H101)</f>
        <v>0</v>
      </c>
      <c r="I102" s="7">
        <f>SUM(I100:I101)</f>
        <v>121179</v>
      </c>
      <c r="J102" s="7">
        <f t="shared" ref="J102:M102" si="245">SUM(J97:J101)</f>
        <v>4583</v>
      </c>
      <c r="K102" s="7">
        <f t="shared" si="245"/>
        <v>0</v>
      </c>
      <c r="L102" s="7">
        <f>SUM(L100:L101)</f>
        <v>125762</v>
      </c>
      <c r="M102" s="7">
        <f t="shared" si="245"/>
        <v>0</v>
      </c>
      <c r="N102" s="3">
        <f>SUM(N100:N101)</f>
        <v>125762</v>
      </c>
      <c r="O102" s="7">
        <f t="shared" ref="O102:P102" si="246">SUM(O97:O101)</f>
        <v>1559</v>
      </c>
      <c r="P102" s="7">
        <f t="shared" si="246"/>
        <v>0</v>
      </c>
      <c r="Q102" s="7">
        <f>SUM(Q100:Q101)</f>
        <v>129139</v>
      </c>
      <c r="R102" s="7">
        <f t="shared" ref="R102" si="247">SUM(R97:R101)</f>
        <v>0</v>
      </c>
      <c r="S102" s="3">
        <f>SUM(S100:S101)</f>
        <v>129139</v>
      </c>
      <c r="T102" s="3">
        <f t="shared" ref="T102:V102" si="248">SUM(T100:T101)</f>
        <v>128909</v>
      </c>
      <c r="U102" s="3">
        <f t="shared" si="248"/>
        <v>0</v>
      </c>
      <c r="V102" s="3">
        <f t="shared" si="248"/>
        <v>128909</v>
      </c>
      <c r="W102" s="98">
        <f t="shared" si="158"/>
        <v>99.82189733542927</v>
      </c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37"/>
      <c r="BT102" s="37"/>
      <c r="BU102" s="37"/>
      <c r="BV102" s="37"/>
      <c r="BW102" s="37"/>
      <c r="BX102" s="37"/>
      <c r="BY102" s="37"/>
      <c r="BZ102" s="37"/>
      <c r="CA102" s="37"/>
      <c r="CB102" s="37"/>
      <c r="CC102" s="37"/>
      <c r="CD102" s="37"/>
      <c r="CE102" s="37"/>
      <c r="CF102" s="37"/>
      <c r="CG102" s="37"/>
      <c r="CH102" s="37"/>
      <c r="CI102" s="37"/>
      <c r="CJ102" s="37"/>
      <c r="CK102" s="37"/>
      <c r="CL102" s="37"/>
      <c r="CM102" s="37"/>
      <c r="CN102" s="37"/>
      <c r="CO102" s="37"/>
      <c r="CP102" s="37"/>
      <c r="CQ102" s="37"/>
      <c r="CR102" s="37"/>
      <c r="CS102" s="37"/>
      <c r="CT102" s="37"/>
      <c r="CU102" s="37"/>
      <c r="CV102" s="37"/>
      <c r="CW102" s="37"/>
      <c r="CX102" s="37"/>
      <c r="CY102" s="37"/>
      <c r="CZ102" s="37"/>
      <c r="DA102" s="37"/>
      <c r="DB102" s="37"/>
      <c r="DC102" s="37"/>
      <c r="DD102" s="37"/>
      <c r="DE102" s="37"/>
      <c r="DF102" s="37"/>
      <c r="DG102" s="37"/>
      <c r="DH102" s="37"/>
      <c r="DI102" s="37"/>
      <c r="DJ102" s="37"/>
      <c r="DK102" s="37"/>
      <c r="DL102" s="37"/>
      <c r="DM102" s="37"/>
      <c r="DN102" s="37"/>
      <c r="DO102" s="37"/>
      <c r="DP102" s="37"/>
      <c r="DQ102" s="37"/>
      <c r="DR102" s="37"/>
      <c r="DS102" s="37"/>
      <c r="DT102" s="37"/>
      <c r="DU102" s="37"/>
      <c r="DV102" s="37"/>
      <c r="DW102" s="37"/>
      <c r="DX102" s="37"/>
      <c r="DY102" s="37"/>
      <c r="DZ102" s="37"/>
      <c r="EA102" s="37"/>
      <c r="EB102" s="37"/>
      <c r="EC102" s="37"/>
      <c r="ED102" s="37"/>
      <c r="EE102" s="37"/>
      <c r="EF102" s="37"/>
      <c r="EG102" s="37"/>
      <c r="EH102" s="37"/>
      <c r="EI102" s="37"/>
      <c r="EJ102" s="37"/>
      <c r="EK102" s="37"/>
      <c r="EL102" s="37"/>
      <c r="EM102" s="37"/>
      <c r="EN102" s="37"/>
      <c r="EO102" s="37"/>
      <c r="EP102" s="37"/>
      <c r="EQ102" s="37"/>
      <c r="ER102" s="37"/>
      <c r="ES102" s="37"/>
      <c r="ET102" s="37"/>
      <c r="EU102" s="37"/>
      <c r="EV102" s="37"/>
      <c r="EW102" s="37"/>
      <c r="EX102" s="37"/>
      <c r="EY102" s="37"/>
      <c r="EZ102" s="37"/>
      <c r="FA102" s="37"/>
      <c r="FB102" s="37"/>
      <c r="FC102" s="37"/>
      <c r="FD102" s="37"/>
      <c r="FE102" s="37"/>
      <c r="FF102" s="37"/>
      <c r="FG102" s="37"/>
      <c r="FH102" s="37"/>
      <c r="FI102" s="37"/>
      <c r="FJ102" s="37"/>
      <c r="FK102" s="37"/>
      <c r="FL102" s="37"/>
      <c r="FM102" s="37"/>
      <c r="FN102" s="37"/>
      <c r="FO102" s="37"/>
      <c r="FP102" s="37"/>
      <c r="FQ102" s="37"/>
      <c r="FR102" s="37"/>
      <c r="FS102" s="37"/>
      <c r="FT102" s="37"/>
      <c r="FU102" s="37"/>
      <c r="FV102" s="37"/>
      <c r="FW102" s="37"/>
      <c r="FX102" s="37"/>
      <c r="FY102" s="37"/>
      <c r="FZ102" s="37"/>
      <c r="GA102" s="37"/>
      <c r="GB102" s="37"/>
      <c r="GC102" s="37"/>
      <c r="GD102" s="37"/>
      <c r="GE102" s="37"/>
      <c r="GF102" s="37"/>
      <c r="GG102" s="37"/>
      <c r="GH102" s="37"/>
      <c r="GI102" s="37"/>
      <c r="GJ102" s="37"/>
      <c r="GK102" s="37"/>
      <c r="GL102" s="37"/>
      <c r="GM102" s="37"/>
      <c r="GN102" s="37"/>
      <c r="GO102" s="37"/>
      <c r="GP102" s="37"/>
      <c r="GQ102" s="37"/>
      <c r="GR102" s="37"/>
      <c r="GS102" s="37"/>
      <c r="GT102" s="37"/>
      <c r="GU102" s="37"/>
      <c r="GV102" s="37"/>
      <c r="GW102" s="37"/>
      <c r="GX102" s="37"/>
      <c r="GY102" s="37"/>
      <c r="GZ102" s="37"/>
      <c r="HA102" s="37"/>
      <c r="HB102" s="37"/>
      <c r="HC102" s="37"/>
      <c r="HD102" s="37"/>
      <c r="HE102" s="37"/>
      <c r="HF102" s="37"/>
      <c r="HG102" s="37"/>
      <c r="HH102" s="37"/>
      <c r="HI102" s="37"/>
      <c r="HJ102" s="37"/>
      <c r="HK102" s="37"/>
      <c r="HL102" s="37"/>
      <c r="HM102" s="37"/>
      <c r="HN102" s="37"/>
      <c r="HO102" s="37"/>
      <c r="HP102" s="37"/>
      <c r="HQ102" s="37"/>
      <c r="HR102" s="37"/>
      <c r="HS102" s="37"/>
      <c r="HT102" s="37"/>
      <c r="HU102" s="37"/>
    </row>
    <row r="103" spans="1:229" s="38" customFormat="1" x14ac:dyDescent="0.2">
      <c r="A103" s="90" t="s">
        <v>8</v>
      </c>
      <c r="B103" s="54">
        <v>14</v>
      </c>
      <c r="C103" s="55"/>
      <c r="D103" s="56">
        <v>14</v>
      </c>
      <c r="E103" s="54"/>
      <c r="F103" s="55"/>
      <c r="G103" s="54">
        <v>14</v>
      </c>
      <c r="H103" s="55"/>
      <c r="I103" s="56">
        <v>14</v>
      </c>
      <c r="J103" s="36"/>
      <c r="K103" s="36"/>
      <c r="L103" s="1">
        <f t="shared" ref="L103" si="249">+G103+J103</f>
        <v>14</v>
      </c>
      <c r="M103" s="1">
        <f t="shared" ref="M103" si="250">+H103+K103</f>
        <v>0</v>
      </c>
      <c r="N103" s="1">
        <f t="shared" ref="N103" si="251">+L103+M103</f>
        <v>14</v>
      </c>
      <c r="O103" s="36"/>
      <c r="P103" s="36"/>
      <c r="Q103" s="56">
        <f t="shared" ref="Q103" si="252">+L103+O103</f>
        <v>14</v>
      </c>
      <c r="R103" s="56">
        <f t="shared" ref="R103" si="253">+M103+P103</f>
        <v>0</v>
      </c>
      <c r="S103" s="56">
        <f t="shared" ref="S103" si="254">+Q103+R103</f>
        <v>14</v>
      </c>
      <c r="T103" s="56">
        <v>14</v>
      </c>
      <c r="U103" s="56"/>
      <c r="V103" s="56">
        <f t="shared" ref="V103" si="255">+T103+U103</f>
        <v>14</v>
      </c>
      <c r="W103" s="28">
        <f t="shared" si="158"/>
        <v>100</v>
      </c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7"/>
      <c r="BY103" s="37"/>
      <c r="BZ103" s="37"/>
      <c r="CA103" s="37"/>
      <c r="CB103" s="37"/>
      <c r="CC103" s="37"/>
      <c r="CD103" s="37"/>
      <c r="CE103" s="37"/>
      <c r="CF103" s="37"/>
      <c r="CG103" s="37"/>
      <c r="CH103" s="37"/>
      <c r="CI103" s="37"/>
      <c r="CJ103" s="37"/>
      <c r="CK103" s="37"/>
      <c r="CL103" s="37"/>
      <c r="CM103" s="37"/>
      <c r="CN103" s="37"/>
      <c r="CO103" s="37"/>
      <c r="CP103" s="37"/>
      <c r="CQ103" s="37"/>
      <c r="CR103" s="37"/>
      <c r="CS103" s="37"/>
      <c r="CT103" s="37"/>
      <c r="CU103" s="37"/>
      <c r="CV103" s="37"/>
      <c r="CW103" s="37"/>
      <c r="CX103" s="37"/>
      <c r="CY103" s="37"/>
      <c r="CZ103" s="37"/>
      <c r="DA103" s="37"/>
      <c r="DB103" s="37"/>
      <c r="DC103" s="37"/>
      <c r="DD103" s="37"/>
      <c r="DE103" s="37"/>
      <c r="DF103" s="37"/>
      <c r="DG103" s="37"/>
      <c r="DH103" s="37"/>
      <c r="DI103" s="37"/>
      <c r="DJ103" s="37"/>
      <c r="DK103" s="37"/>
      <c r="DL103" s="37"/>
      <c r="DM103" s="37"/>
      <c r="DN103" s="37"/>
      <c r="DO103" s="37"/>
      <c r="DP103" s="37"/>
      <c r="DQ103" s="37"/>
      <c r="DR103" s="37"/>
      <c r="DS103" s="37"/>
      <c r="DT103" s="37"/>
      <c r="DU103" s="37"/>
      <c r="DV103" s="37"/>
      <c r="DW103" s="37"/>
      <c r="DX103" s="37"/>
      <c r="DY103" s="37"/>
      <c r="DZ103" s="37"/>
      <c r="EA103" s="37"/>
      <c r="EB103" s="37"/>
      <c r="EC103" s="37"/>
      <c r="ED103" s="37"/>
      <c r="EE103" s="37"/>
      <c r="EF103" s="37"/>
      <c r="EG103" s="37"/>
      <c r="EH103" s="37"/>
      <c r="EI103" s="37"/>
      <c r="EJ103" s="37"/>
      <c r="EK103" s="37"/>
      <c r="EL103" s="37"/>
      <c r="EM103" s="37"/>
      <c r="EN103" s="37"/>
      <c r="EO103" s="37"/>
      <c r="EP103" s="37"/>
      <c r="EQ103" s="37"/>
      <c r="ER103" s="37"/>
      <c r="ES103" s="37"/>
      <c r="ET103" s="37"/>
      <c r="EU103" s="37"/>
      <c r="EV103" s="37"/>
      <c r="EW103" s="37"/>
      <c r="EX103" s="37"/>
      <c r="EY103" s="37"/>
      <c r="EZ103" s="37"/>
      <c r="FA103" s="37"/>
      <c r="FB103" s="37"/>
      <c r="FC103" s="37"/>
      <c r="FD103" s="37"/>
      <c r="FE103" s="37"/>
      <c r="FF103" s="37"/>
      <c r="FG103" s="37"/>
      <c r="FH103" s="37"/>
      <c r="FI103" s="37"/>
      <c r="FJ103" s="37"/>
      <c r="FK103" s="37"/>
      <c r="FL103" s="37"/>
      <c r="FM103" s="37"/>
      <c r="FN103" s="37"/>
      <c r="FO103" s="37"/>
      <c r="FP103" s="37"/>
      <c r="FQ103" s="37"/>
      <c r="FR103" s="37"/>
      <c r="FS103" s="37"/>
      <c r="FT103" s="37"/>
      <c r="FU103" s="37"/>
      <c r="FV103" s="37"/>
      <c r="FW103" s="37"/>
      <c r="FX103" s="37"/>
      <c r="FY103" s="37"/>
      <c r="FZ103" s="37"/>
      <c r="GA103" s="37"/>
      <c r="GB103" s="37"/>
      <c r="GC103" s="37"/>
      <c r="GD103" s="37"/>
      <c r="GE103" s="37"/>
      <c r="GF103" s="37"/>
      <c r="GG103" s="37"/>
      <c r="GH103" s="37"/>
      <c r="GI103" s="37"/>
      <c r="GJ103" s="37"/>
      <c r="GK103" s="37"/>
      <c r="GL103" s="37"/>
      <c r="GM103" s="37"/>
      <c r="GN103" s="37"/>
      <c r="GO103" s="37"/>
      <c r="GP103" s="37"/>
      <c r="GQ103" s="37"/>
      <c r="GR103" s="37"/>
      <c r="GS103" s="37"/>
      <c r="GT103" s="37"/>
      <c r="GU103" s="37"/>
      <c r="GV103" s="37"/>
      <c r="GW103" s="37"/>
      <c r="GX103" s="37"/>
      <c r="GY103" s="37"/>
      <c r="GZ103" s="37"/>
      <c r="HA103" s="37"/>
      <c r="HB103" s="37"/>
      <c r="HC103" s="37"/>
      <c r="HD103" s="37"/>
      <c r="HE103" s="37"/>
      <c r="HF103" s="37"/>
      <c r="HG103" s="37"/>
      <c r="HH103" s="37"/>
      <c r="HI103" s="37"/>
      <c r="HJ103" s="37"/>
      <c r="HK103" s="37"/>
      <c r="HL103" s="37"/>
      <c r="HM103" s="37"/>
      <c r="HN103" s="37"/>
      <c r="HO103" s="37"/>
      <c r="HP103" s="37"/>
      <c r="HQ103" s="37"/>
      <c r="HR103" s="37"/>
      <c r="HS103" s="37"/>
      <c r="HT103" s="37"/>
      <c r="HU103" s="37"/>
    </row>
    <row r="104" spans="1:229" ht="22.5" customHeight="1" x14ac:dyDescent="0.2">
      <c r="A104" s="124" t="s">
        <v>57</v>
      </c>
      <c r="B104" s="108" t="str">
        <f>+B4</f>
        <v>1/2024. (I.24.) önk. rendelet eredeti ei.</v>
      </c>
      <c r="C104" s="104"/>
      <c r="D104" s="105"/>
      <c r="E104" s="108" t="str">
        <f>+E4</f>
        <v>Javasolt módosítás</v>
      </c>
      <c r="F104" s="104"/>
      <c r="G104" s="105" t="str">
        <f>+G4</f>
        <v>5/2024. (VI.26.) önk. rendelet mód.ei.</v>
      </c>
      <c r="H104" s="103" t="str">
        <f>+G4</f>
        <v>5/2024. (VI.26.) önk. rendelet mód.ei.</v>
      </c>
      <c r="I104" s="105"/>
      <c r="J104" s="108" t="str">
        <f>+J4</f>
        <v>Javasolt módosítás</v>
      </c>
      <c r="K104" s="104"/>
      <c r="L104" s="105" t="str">
        <f>+L4</f>
        <v>280/2024. (X.24.) önk. rendelet mód.ei.</v>
      </c>
      <c r="M104" s="103" t="str">
        <f>+L4</f>
        <v>280/2024. (X.24.) önk. rendelet mód.ei.</v>
      </c>
      <c r="N104" s="105"/>
      <c r="O104" s="108" t="str">
        <f>+O4</f>
        <v>Javasolt módosítás</v>
      </c>
      <c r="P104" s="104"/>
      <c r="Q104" s="105" t="str">
        <f>+Q4</f>
        <v>10/2025. (V.22.) önk. rendelet mód.ei.</v>
      </c>
      <c r="R104" s="103" t="str">
        <f>+Q4</f>
        <v>10/2025. (V.22.) önk. rendelet mód.ei.</v>
      </c>
      <c r="S104" s="105"/>
      <c r="T104" s="108" t="str">
        <f>+T54</f>
        <v>Teljesítés</v>
      </c>
      <c r="U104" s="104"/>
      <c r="V104" s="105"/>
      <c r="W104" s="99" t="s">
        <v>73</v>
      </c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</row>
    <row r="105" spans="1:229" ht="12.75" customHeight="1" x14ac:dyDescent="0.2">
      <c r="A105" s="110"/>
      <c r="B105" s="101" t="s">
        <v>13</v>
      </c>
      <c r="C105" s="101" t="s">
        <v>14</v>
      </c>
      <c r="D105" s="101" t="s">
        <v>4</v>
      </c>
      <c r="E105" s="101" t="s">
        <v>13</v>
      </c>
      <c r="F105" s="101" t="s">
        <v>14</v>
      </c>
      <c r="G105" s="101" t="s">
        <v>13</v>
      </c>
      <c r="H105" s="101" t="s">
        <v>14</v>
      </c>
      <c r="I105" s="101" t="s">
        <v>4</v>
      </c>
      <c r="J105" s="101" t="s">
        <v>13</v>
      </c>
      <c r="K105" s="101" t="s">
        <v>14</v>
      </c>
      <c r="L105" s="101" t="s">
        <v>13</v>
      </c>
      <c r="M105" s="101" t="s">
        <v>14</v>
      </c>
      <c r="N105" s="101" t="s">
        <v>4</v>
      </c>
      <c r="O105" s="101" t="s">
        <v>13</v>
      </c>
      <c r="P105" s="101" t="s">
        <v>14</v>
      </c>
      <c r="Q105" s="101" t="s">
        <v>13</v>
      </c>
      <c r="R105" s="101" t="s">
        <v>14</v>
      </c>
      <c r="S105" s="101" t="s">
        <v>4</v>
      </c>
      <c r="T105" s="106" t="s">
        <v>13</v>
      </c>
      <c r="U105" s="101" t="s">
        <v>14</v>
      </c>
      <c r="V105" s="101" t="str">
        <f>+V55</f>
        <v>Összesen</v>
      </c>
      <c r="W105" s="9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</row>
    <row r="106" spans="1:229" ht="26.25" customHeight="1" x14ac:dyDescent="0.2">
      <c r="A106" s="111"/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7"/>
      <c r="U106" s="102"/>
      <c r="V106" s="102"/>
      <c r="W106" s="9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</row>
    <row r="107" spans="1:229" x14ac:dyDescent="0.2">
      <c r="A107" s="91"/>
      <c r="B107" s="57"/>
      <c r="C107" s="57"/>
      <c r="D107" s="16"/>
      <c r="E107" s="57"/>
      <c r="F107" s="57"/>
      <c r="G107" s="57"/>
      <c r="H107" s="57"/>
      <c r="I107" s="16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</row>
    <row r="108" spans="1:229" x14ac:dyDescent="0.2">
      <c r="A108" s="85" t="s">
        <v>1</v>
      </c>
      <c r="B108" s="17"/>
      <c r="C108" s="6"/>
      <c r="D108" s="6"/>
      <c r="E108" s="17"/>
      <c r="F108" s="6"/>
      <c r="G108" s="17"/>
      <c r="H108" s="6"/>
      <c r="I108" s="6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</row>
    <row r="109" spans="1:229" x14ac:dyDescent="0.2">
      <c r="A109" s="86" t="s">
        <v>20</v>
      </c>
      <c r="B109" s="58"/>
      <c r="C109" s="6"/>
      <c r="D109" s="59">
        <f t="shared" ref="D109:D136" si="256">SUM(B109:C109)</f>
        <v>0</v>
      </c>
      <c r="E109" s="58"/>
      <c r="F109" s="6"/>
      <c r="G109" s="29">
        <f t="shared" ref="G109:H111" si="257">+B109+E109</f>
        <v>0</v>
      </c>
      <c r="H109" s="6">
        <f t="shared" si="257"/>
        <v>0</v>
      </c>
      <c r="I109" s="59">
        <f t="shared" ref="I109:I135" si="258">SUM(G109:H109)</f>
        <v>0</v>
      </c>
      <c r="J109" s="17"/>
      <c r="K109" s="17"/>
      <c r="L109" s="1">
        <f t="shared" ref="L109" si="259">+G109+J109</f>
        <v>0</v>
      </c>
      <c r="M109" s="1">
        <f t="shared" ref="M109" si="260">+H109+K109</f>
        <v>0</v>
      </c>
      <c r="N109" s="1">
        <f t="shared" ref="N109" si="261">+L109+M109</f>
        <v>0</v>
      </c>
      <c r="O109" s="17"/>
      <c r="P109" s="17"/>
      <c r="Q109" s="1">
        <f t="shared" ref="Q109:Q111" si="262">+L109+O109</f>
        <v>0</v>
      </c>
      <c r="R109" s="1">
        <f t="shared" ref="R109:R111" si="263">+M109+P109</f>
        <v>0</v>
      </c>
      <c r="S109" s="1">
        <f t="shared" ref="S109:S111" si="264">+Q109+R109</f>
        <v>0</v>
      </c>
      <c r="T109" s="17"/>
      <c r="U109" s="17"/>
      <c r="V109" s="17">
        <f>+T109+U109</f>
        <v>0</v>
      </c>
      <c r="W109" s="28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</row>
    <row r="110" spans="1:229" x14ac:dyDescent="0.2">
      <c r="A110" s="87" t="s">
        <v>21</v>
      </c>
      <c r="B110" s="30"/>
      <c r="C110" s="30"/>
      <c r="D110" s="1">
        <f t="shared" si="256"/>
        <v>0</v>
      </c>
      <c r="E110" s="30"/>
      <c r="F110" s="30"/>
      <c r="G110" s="29">
        <f t="shared" si="257"/>
        <v>0</v>
      </c>
      <c r="H110" s="6">
        <f t="shared" si="257"/>
        <v>0</v>
      </c>
      <c r="I110" s="1">
        <f t="shared" si="258"/>
        <v>0</v>
      </c>
      <c r="J110" s="17"/>
      <c r="K110" s="17"/>
      <c r="L110" s="1">
        <f t="shared" ref="L110:L111" si="265">+G110+J110</f>
        <v>0</v>
      </c>
      <c r="M110" s="1">
        <f t="shared" ref="M110:M111" si="266">+H110+K110</f>
        <v>0</v>
      </c>
      <c r="N110" s="1">
        <f t="shared" ref="N110:N111" si="267">+L110+M110</f>
        <v>0</v>
      </c>
      <c r="O110" s="17"/>
      <c r="P110" s="17"/>
      <c r="Q110" s="1">
        <f t="shared" si="262"/>
        <v>0</v>
      </c>
      <c r="R110" s="1">
        <f t="shared" si="263"/>
        <v>0</v>
      </c>
      <c r="S110" s="1">
        <f t="shared" si="264"/>
        <v>0</v>
      </c>
      <c r="T110" s="17"/>
      <c r="U110" s="17"/>
      <c r="V110" s="17">
        <f t="shared" ref="V110:V111" si="268">+T110+U110</f>
        <v>0</v>
      </c>
      <c r="W110" s="28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</row>
    <row r="111" spans="1:229" x14ac:dyDescent="0.2">
      <c r="A111" s="87" t="s">
        <v>22</v>
      </c>
      <c r="B111" s="30"/>
      <c r="C111" s="30"/>
      <c r="D111" s="1">
        <f t="shared" si="256"/>
        <v>0</v>
      </c>
      <c r="E111" s="30"/>
      <c r="F111" s="30"/>
      <c r="G111" s="29">
        <f t="shared" si="257"/>
        <v>0</v>
      </c>
      <c r="H111" s="6">
        <f t="shared" si="257"/>
        <v>0</v>
      </c>
      <c r="I111" s="1">
        <f t="shared" si="258"/>
        <v>0</v>
      </c>
      <c r="J111" s="17"/>
      <c r="K111" s="17"/>
      <c r="L111" s="1">
        <f t="shared" si="265"/>
        <v>0</v>
      </c>
      <c r="M111" s="1">
        <f t="shared" si="266"/>
        <v>0</v>
      </c>
      <c r="N111" s="1">
        <f t="shared" si="267"/>
        <v>0</v>
      </c>
      <c r="O111" s="17"/>
      <c r="P111" s="17"/>
      <c r="Q111" s="1">
        <f t="shared" si="262"/>
        <v>0</v>
      </c>
      <c r="R111" s="1">
        <f t="shared" si="263"/>
        <v>0</v>
      </c>
      <c r="S111" s="1">
        <f t="shared" si="264"/>
        <v>0</v>
      </c>
      <c r="T111" s="17"/>
      <c r="U111" s="17"/>
      <c r="V111" s="17">
        <f t="shared" si="268"/>
        <v>0</v>
      </c>
      <c r="W111" s="28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</row>
    <row r="112" spans="1:229" x14ac:dyDescent="0.2">
      <c r="A112" s="21" t="s">
        <v>23</v>
      </c>
      <c r="B112" s="31">
        <f>SUM(B113:B123)</f>
        <v>5</v>
      </c>
      <c r="C112" s="31">
        <f>SUM(C113:C123)</f>
        <v>0</v>
      </c>
      <c r="D112" s="32">
        <f t="shared" si="256"/>
        <v>5</v>
      </c>
      <c r="E112" s="31">
        <f>SUM(E113:E123)</f>
        <v>0</v>
      </c>
      <c r="F112" s="31">
        <f>SUM(F113:F123)</f>
        <v>0</v>
      </c>
      <c r="G112" s="31">
        <f>SUM(G113:G123)</f>
        <v>5</v>
      </c>
      <c r="H112" s="31">
        <f>SUM(H113:H123)</f>
        <v>0</v>
      </c>
      <c r="I112" s="31">
        <f t="shared" ref="I112:N112" si="269">SUM(I113:I123)</f>
        <v>5</v>
      </c>
      <c r="J112" s="31">
        <f t="shared" si="269"/>
        <v>0</v>
      </c>
      <c r="K112" s="31">
        <f t="shared" si="269"/>
        <v>0</v>
      </c>
      <c r="L112" s="31">
        <f t="shared" si="269"/>
        <v>5</v>
      </c>
      <c r="M112" s="31">
        <f t="shared" si="269"/>
        <v>0</v>
      </c>
      <c r="N112" s="31">
        <f t="shared" si="269"/>
        <v>5</v>
      </c>
      <c r="O112" s="31">
        <f t="shared" ref="O112:V112" si="270">SUM(O113:O123)</f>
        <v>88</v>
      </c>
      <c r="P112" s="31">
        <f t="shared" si="270"/>
        <v>0</v>
      </c>
      <c r="Q112" s="31">
        <f t="shared" si="270"/>
        <v>93</v>
      </c>
      <c r="R112" s="31">
        <f t="shared" si="270"/>
        <v>0</v>
      </c>
      <c r="S112" s="31">
        <f t="shared" si="270"/>
        <v>93</v>
      </c>
      <c r="T112" s="31">
        <f t="shared" si="270"/>
        <v>92</v>
      </c>
      <c r="U112" s="31">
        <f t="shared" si="270"/>
        <v>0</v>
      </c>
      <c r="V112" s="31">
        <f t="shared" si="270"/>
        <v>92</v>
      </c>
      <c r="W112" s="98">
        <f t="shared" ref="W112:W153" si="271">+V112/S112*100</f>
        <v>98.924731182795696</v>
      </c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</row>
    <row r="113" spans="1:229" x14ac:dyDescent="0.2">
      <c r="A113" s="88" t="s">
        <v>24</v>
      </c>
      <c r="B113" s="31"/>
      <c r="C113" s="31"/>
      <c r="D113" s="1">
        <f t="shared" si="256"/>
        <v>0</v>
      </c>
      <c r="E113" s="31"/>
      <c r="F113" s="31"/>
      <c r="G113" s="31"/>
      <c r="H113" s="31"/>
      <c r="I113" s="1">
        <f t="shared" si="258"/>
        <v>0</v>
      </c>
      <c r="J113" s="17"/>
      <c r="K113" s="17"/>
      <c r="L113" s="1">
        <f t="shared" ref="L113" si="272">+G113+J113</f>
        <v>0</v>
      </c>
      <c r="M113" s="1">
        <f t="shared" ref="M113" si="273">+H113+K113</f>
        <v>0</v>
      </c>
      <c r="N113" s="1">
        <f t="shared" ref="N113" si="274">+L113+M113</f>
        <v>0</v>
      </c>
      <c r="O113" s="17"/>
      <c r="P113" s="17"/>
      <c r="Q113" s="1">
        <f t="shared" ref="Q113:Q123" si="275">+L113+O113</f>
        <v>0</v>
      </c>
      <c r="R113" s="1">
        <f t="shared" ref="R113:R123" si="276">+M113+P113</f>
        <v>0</v>
      </c>
      <c r="S113" s="1">
        <f t="shared" ref="S113:S123" si="277">+Q113+R113</f>
        <v>0</v>
      </c>
      <c r="T113" s="17"/>
      <c r="U113" s="17"/>
      <c r="V113" s="17">
        <f t="shared" ref="V113:V123" si="278">+T113+U113</f>
        <v>0</v>
      </c>
      <c r="W113" s="28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</row>
    <row r="114" spans="1:229" x14ac:dyDescent="0.2">
      <c r="A114" s="88" t="s">
        <v>25</v>
      </c>
      <c r="B114" s="35"/>
      <c r="C114" s="35"/>
      <c r="D114" s="34">
        <f t="shared" si="256"/>
        <v>0</v>
      </c>
      <c r="E114" s="35"/>
      <c r="F114" s="35"/>
      <c r="G114" s="29">
        <f t="shared" ref="G114:H116" si="279">+B114+E114</f>
        <v>0</v>
      </c>
      <c r="H114" s="6">
        <f t="shared" si="279"/>
        <v>0</v>
      </c>
      <c r="I114" s="34">
        <f t="shared" si="258"/>
        <v>0</v>
      </c>
      <c r="J114" s="17"/>
      <c r="K114" s="17"/>
      <c r="L114" s="1">
        <f t="shared" ref="L114:L153" si="280">+G114+J114</f>
        <v>0</v>
      </c>
      <c r="M114" s="1">
        <f t="shared" ref="M114:M153" si="281">+H114+K114</f>
        <v>0</v>
      </c>
      <c r="N114" s="1">
        <f t="shared" ref="N114:N153" si="282">+L114+M114</f>
        <v>0</v>
      </c>
      <c r="O114" s="17"/>
      <c r="P114" s="17"/>
      <c r="Q114" s="1">
        <f t="shared" si="275"/>
        <v>0</v>
      </c>
      <c r="R114" s="1">
        <f t="shared" si="276"/>
        <v>0</v>
      </c>
      <c r="S114" s="1">
        <f t="shared" si="277"/>
        <v>0</v>
      </c>
      <c r="T114" s="17"/>
      <c r="U114" s="17"/>
      <c r="V114" s="17">
        <f t="shared" si="278"/>
        <v>0</v>
      </c>
      <c r="W114" s="28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</row>
    <row r="115" spans="1:229" x14ac:dyDescent="0.2">
      <c r="A115" s="88" t="s">
        <v>0</v>
      </c>
      <c r="B115" s="35"/>
      <c r="C115" s="35"/>
      <c r="D115" s="34">
        <f t="shared" si="256"/>
        <v>0</v>
      </c>
      <c r="E115" s="35"/>
      <c r="F115" s="35"/>
      <c r="G115" s="29">
        <f t="shared" si="279"/>
        <v>0</v>
      </c>
      <c r="H115" s="6">
        <f t="shared" si="279"/>
        <v>0</v>
      </c>
      <c r="I115" s="34">
        <f t="shared" si="258"/>
        <v>0</v>
      </c>
      <c r="J115" s="17"/>
      <c r="K115" s="17"/>
      <c r="L115" s="1">
        <f t="shared" si="280"/>
        <v>0</v>
      </c>
      <c r="M115" s="1">
        <f t="shared" si="281"/>
        <v>0</v>
      </c>
      <c r="N115" s="1">
        <f t="shared" si="282"/>
        <v>0</v>
      </c>
      <c r="O115" s="17"/>
      <c r="P115" s="17"/>
      <c r="Q115" s="1">
        <f t="shared" si="275"/>
        <v>0</v>
      </c>
      <c r="R115" s="1">
        <f t="shared" si="276"/>
        <v>0</v>
      </c>
      <c r="S115" s="1">
        <f t="shared" si="277"/>
        <v>0</v>
      </c>
      <c r="T115" s="17"/>
      <c r="U115" s="17"/>
      <c r="V115" s="17">
        <f t="shared" si="278"/>
        <v>0</v>
      </c>
      <c r="W115" s="28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</row>
    <row r="116" spans="1:229" x14ac:dyDescent="0.2">
      <c r="A116" s="88" t="s">
        <v>26</v>
      </c>
      <c r="B116" s="24"/>
      <c r="C116" s="24"/>
      <c r="D116" s="34">
        <f t="shared" si="256"/>
        <v>0</v>
      </c>
      <c r="E116" s="24"/>
      <c r="F116" s="24"/>
      <c r="G116" s="29">
        <f t="shared" si="279"/>
        <v>0</v>
      </c>
      <c r="H116" s="6">
        <f t="shared" si="279"/>
        <v>0</v>
      </c>
      <c r="I116" s="34">
        <f t="shared" si="258"/>
        <v>0</v>
      </c>
      <c r="J116" s="17"/>
      <c r="K116" s="17"/>
      <c r="L116" s="1">
        <f t="shared" si="280"/>
        <v>0</v>
      </c>
      <c r="M116" s="1">
        <f t="shared" si="281"/>
        <v>0</v>
      </c>
      <c r="N116" s="1">
        <f t="shared" si="282"/>
        <v>0</v>
      </c>
      <c r="O116" s="17"/>
      <c r="P116" s="17"/>
      <c r="Q116" s="1">
        <f t="shared" si="275"/>
        <v>0</v>
      </c>
      <c r="R116" s="1">
        <f t="shared" si="276"/>
        <v>0</v>
      </c>
      <c r="S116" s="1">
        <f t="shared" si="277"/>
        <v>0</v>
      </c>
      <c r="T116" s="17"/>
      <c r="U116" s="17"/>
      <c r="V116" s="17">
        <f t="shared" si="278"/>
        <v>0</v>
      </c>
      <c r="W116" s="28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</row>
    <row r="117" spans="1:229" x14ac:dyDescent="0.2">
      <c r="A117" s="88" t="s">
        <v>51</v>
      </c>
      <c r="B117" s="24"/>
      <c r="C117" s="24"/>
      <c r="D117" s="34">
        <f t="shared" si="256"/>
        <v>0</v>
      </c>
      <c r="E117" s="24"/>
      <c r="F117" s="24"/>
      <c r="G117" s="29">
        <f t="shared" ref="G117:G123" si="283">+B117+E117</f>
        <v>0</v>
      </c>
      <c r="H117" s="6">
        <f t="shared" ref="H117:H123" si="284">+C117+F117</f>
        <v>0</v>
      </c>
      <c r="I117" s="34">
        <f t="shared" si="258"/>
        <v>0</v>
      </c>
      <c r="J117" s="17"/>
      <c r="K117" s="17"/>
      <c r="L117" s="1">
        <f t="shared" si="280"/>
        <v>0</v>
      </c>
      <c r="M117" s="1">
        <f t="shared" si="281"/>
        <v>0</v>
      </c>
      <c r="N117" s="1">
        <f t="shared" si="282"/>
        <v>0</v>
      </c>
      <c r="O117" s="17"/>
      <c r="P117" s="17"/>
      <c r="Q117" s="1">
        <f t="shared" si="275"/>
        <v>0</v>
      </c>
      <c r="R117" s="1">
        <f t="shared" si="276"/>
        <v>0</v>
      </c>
      <c r="S117" s="1">
        <f t="shared" si="277"/>
        <v>0</v>
      </c>
      <c r="T117" s="17"/>
      <c r="U117" s="17"/>
      <c r="V117" s="17">
        <f t="shared" si="278"/>
        <v>0</v>
      </c>
      <c r="W117" s="28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</row>
    <row r="118" spans="1:229" x14ac:dyDescent="0.2">
      <c r="A118" s="88" t="s">
        <v>28</v>
      </c>
      <c r="B118" s="24"/>
      <c r="C118" s="24"/>
      <c r="D118" s="34">
        <f t="shared" si="256"/>
        <v>0</v>
      </c>
      <c r="E118" s="24"/>
      <c r="F118" s="24"/>
      <c r="G118" s="29">
        <f t="shared" si="283"/>
        <v>0</v>
      </c>
      <c r="H118" s="6">
        <f t="shared" si="284"/>
        <v>0</v>
      </c>
      <c r="I118" s="34">
        <f t="shared" si="258"/>
        <v>0</v>
      </c>
      <c r="J118" s="17"/>
      <c r="K118" s="17"/>
      <c r="L118" s="1">
        <f t="shared" si="280"/>
        <v>0</v>
      </c>
      <c r="M118" s="1">
        <f t="shared" si="281"/>
        <v>0</v>
      </c>
      <c r="N118" s="1">
        <f t="shared" si="282"/>
        <v>0</v>
      </c>
      <c r="O118" s="17"/>
      <c r="P118" s="17"/>
      <c r="Q118" s="1">
        <f t="shared" si="275"/>
        <v>0</v>
      </c>
      <c r="R118" s="1">
        <f t="shared" si="276"/>
        <v>0</v>
      </c>
      <c r="S118" s="1">
        <f t="shared" si="277"/>
        <v>0</v>
      </c>
      <c r="T118" s="17"/>
      <c r="U118" s="17"/>
      <c r="V118" s="17">
        <f t="shared" si="278"/>
        <v>0</v>
      </c>
      <c r="W118" s="28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</row>
    <row r="119" spans="1:229" x14ac:dyDescent="0.2">
      <c r="A119" s="88" t="s">
        <v>29</v>
      </c>
      <c r="B119" s="24"/>
      <c r="C119" s="24"/>
      <c r="D119" s="34">
        <f t="shared" si="256"/>
        <v>0</v>
      </c>
      <c r="E119" s="24"/>
      <c r="F119" s="24"/>
      <c r="G119" s="29">
        <f t="shared" si="283"/>
        <v>0</v>
      </c>
      <c r="H119" s="6">
        <f t="shared" si="284"/>
        <v>0</v>
      </c>
      <c r="I119" s="34">
        <f t="shared" si="258"/>
        <v>0</v>
      </c>
      <c r="J119" s="17"/>
      <c r="K119" s="17"/>
      <c r="L119" s="1">
        <f t="shared" si="280"/>
        <v>0</v>
      </c>
      <c r="M119" s="1">
        <f t="shared" si="281"/>
        <v>0</v>
      </c>
      <c r="N119" s="1">
        <f t="shared" si="282"/>
        <v>0</v>
      </c>
      <c r="O119" s="17"/>
      <c r="P119" s="17"/>
      <c r="Q119" s="1">
        <f t="shared" si="275"/>
        <v>0</v>
      </c>
      <c r="R119" s="1">
        <f t="shared" si="276"/>
        <v>0</v>
      </c>
      <c r="S119" s="1">
        <f t="shared" si="277"/>
        <v>0</v>
      </c>
      <c r="T119" s="17"/>
      <c r="U119" s="17"/>
      <c r="V119" s="17">
        <f t="shared" si="278"/>
        <v>0</v>
      </c>
      <c r="W119" s="28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</row>
    <row r="120" spans="1:229" x14ac:dyDescent="0.2">
      <c r="A120" s="88" t="s">
        <v>30</v>
      </c>
      <c r="B120" s="24"/>
      <c r="C120" s="24"/>
      <c r="D120" s="34">
        <f t="shared" si="256"/>
        <v>0</v>
      </c>
      <c r="E120" s="24"/>
      <c r="F120" s="24"/>
      <c r="G120" s="29">
        <f t="shared" si="283"/>
        <v>0</v>
      </c>
      <c r="H120" s="6">
        <f t="shared" si="284"/>
        <v>0</v>
      </c>
      <c r="I120" s="34">
        <f t="shared" si="258"/>
        <v>0</v>
      </c>
      <c r="J120" s="17"/>
      <c r="K120" s="17"/>
      <c r="L120" s="1">
        <f t="shared" si="280"/>
        <v>0</v>
      </c>
      <c r="M120" s="1">
        <f t="shared" si="281"/>
        <v>0</v>
      </c>
      <c r="N120" s="1">
        <f t="shared" si="282"/>
        <v>0</v>
      </c>
      <c r="O120" s="17"/>
      <c r="P120" s="17"/>
      <c r="Q120" s="1">
        <f t="shared" si="275"/>
        <v>0</v>
      </c>
      <c r="R120" s="1">
        <f t="shared" si="276"/>
        <v>0</v>
      </c>
      <c r="S120" s="1">
        <f t="shared" si="277"/>
        <v>0</v>
      </c>
      <c r="T120" s="17"/>
      <c r="U120" s="17"/>
      <c r="V120" s="17">
        <f t="shared" si="278"/>
        <v>0</v>
      </c>
      <c r="W120" s="28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</row>
    <row r="121" spans="1:229" x14ac:dyDescent="0.2">
      <c r="A121" s="88" t="s">
        <v>31</v>
      </c>
      <c r="B121" s="24">
        <v>5</v>
      </c>
      <c r="C121" s="24"/>
      <c r="D121" s="34">
        <f t="shared" si="256"/>
        <v>5</v>
      </c>
      <c r="E121" s="24"/>
      <c r="F121" s="24"/>
      <c r="G121" s="29">
        <f t="shared" si="283"/>
        <v>5</v>
      </c>
      <c r="H121" s="6">
        <f t="shared" si="284"/>
        <v>0</v>
      </c>
      <c r="I121" s="34">
        <f t="shared" si="258"/>
        <v>5</v>
      </c>
      <c r="J121" s="17"/>
      <c r="K121" s="17"/>
      <c r="L121" s="1">
        <f t="shared" si="280"/>
        <v>5</v>
      </c>
      <c r="M121" s="1">
        <f t="shared" si="281"/>
        <v>0</v>
      </c>
      <c r="N121" s="1">
        <f t="shared" si="282"/>
        <v>5</v>
      </c>
      <c r="O121" s="17">
        <v>-5</v>
      </c>
      <c r="P121" s="17"/>
      <c r="Q121" s="1">
        <f t="shared" si="275"/>
        <v>0</v>
      </c>
      <c r="R121" s="1">
        <f t="shared" si="276"/>
        <v>0</v>
      </c>
      <c r="S121" s="1">
        <f t="shared" si="277"/>
        <v>0</v>
      </c>
      <c r="T121" s="17"/>
      <c r="U121" s="17"/>
      <c r="V121" s="17">
        <f t="shared" si="278"/>
        <v>0</v>
      </c>
      <c r="W121" s="28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</row>
    <row r="122" spans="1:229" s="38" customFormat="1" x14ac:dyDescent="0.2">
      <c r="A122" s="88" t="s">
        <v>32</v>
      </c>
      <c r="B122" s="24"/>
      <c r="C122" s="24"/>
      <c r="D122" s="34">
        <f t="shared" si="256"/>
        <v>0</v>
      </c>
      <c r="E122" s="24"/>
      <c r="F122" s="24"/>
      <c r="G122" s="29">
        <f t="shared" si="283"/>
        <v>0</v>
      </c>
      <c r="H122" s="6">
        <f t="shared" si="284"/>
        <v>0</v>
      </c>
      <c r="I122" s="34">
        <f t="shared" si="258"/>
        <v>0</v>
      </c>
      <c r="J122" s="36"/>
      <c r="K122" s="36"/>
      <c r="L122" s="1">
        <f t="shared" si="280"/>
        <v>0</v>
      </c>
      <c r="M122" s="1">
        <f t="shared" si="281"/>
        <v>0</v>
      </c>
      <c r="N122" s="1">
        <f t="shared" si="282"/>
        <v>0</v>
      </c>
      <c r="O122" s="36"/>
      <c r="P122" s="36"/>
      <c r="Q122" s="1">
        <f t="shared" si="275"/>
        <v>0</v>
      </c>
      <c r="R122" s="1">
        <f t="shared" si="276"/>
        <v>0</v>
      </c>
      <c r="S122" s="1">
        <f t="shared" si="277"/>
        <v>0</v>
      </c>
      <c r="T122" s="17"/>
      <c r="U122" s="17"/>
      <c r="V122" s="17">
        <f t="shared" si="278"/>
        <v>0</v>
      </c>
      <c r="W122" s="28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  <c r="BM122" s="37"/>
      <c r="BN122" s="37"/>
      <c r="BO122" s="37"/>
      <c r="BP122" s="37"/>
      <c r="BQ122" s="37"/>
      <c r="BR122" s="37"/>
      <c r="BS122" s="37"/>
      <c r="BT122" s="37"/>
      <c r="BU122" s="37"/>
      <c r="BV122" s="37"/>
      <c r="BW122" s="37"/>
      <c r="BX122" s="37"/>
      <c r="BY122" s="37"/>
      <c r="BZ122" s="37"/>
      <c r="CA122" s="37"/>
      <c r="CB122" s="37"/>
      <c r="CC122" s="37"/>
      <c r="CD122" s="37"/>
      <c r="CE122" s="37"/>
      <c r="CF122" s="37"/>
      <c r="CG122" s="37"/>
      <c r="CH122" s="37"/>
      <c r="CI122" s="37"/>
      <c r="CJ122" s="37"/>
      <c r="CK122" s="37"/>
      <c r="CL122" s="37"/>
      <c r="CM122" s="37"/>
      <c r="CN122" s="37"/>
      <c r="CO122" s="37"/>
      <c r="CP122" s="37"/>
      <c r="CQ122" s="37"/>
      <c r="CR122" s="37"/>
      <c r="CS122" s="37"/>
      <c r="CT122" s="37"/>
      <c r="CU122" s="37"/>
      <c r="CV122" s="37"/>
      <c r="CW122" s="37"/>
      <c r="CX122" s="37"/>
      <c r="CY122" s="37"/>
      <c r="CZ122" s="37"/>
      <c r="DA122" s="37"/>
      <c r="DB122" s="37"/>
      <c r="DC122" s="37"/>
      <c r="DD122" s="37"/>
      <c r="DE122" s="37"/>
      <c r="DF122" s="37"/>
      <c r="DG122" s="37"/>
      <c r="DH122" s="37"/>
      <c r="DI122" s="37"/>
      <c r="DJ122" s="37"/>
      <c r="DK122" s="37"/>
      <c r="DL122" s="37"/>
      <c r="DM122" s="37"/>
      <c r="DN122" s="37"/>
      <c r="DO122" s="37"/>
      <c r="DP122" s="37"/>
      <c r="DQ122" s="37"/>
      <c r="DR122" s="37"/>
      <c r="DS122" s="37"/>
      <c r="DT122" s="37"/>
      <c r="DU122" s="37"/>
      <c r="DV122" s="37"/>
      <c r="DW122" s="37"/>
      <c r="DX122" s="37"/>
      <c r="DY122" s="37"/>
      <c r="DZ122" s="37"/>
      <c r="EA122" s="37"/>
      <c r="EB122" s="37"/>
      <c r="EC122" s="37"/>
      <c r="ED122" s="37"/>
      <c r="EE122" s="37"/>
      <c r="EF122" s="37"/>
      <c r="EG122" s="37"/>
      <c r="EH122" s="37"/>
      <c r="EI122" s="37"/>
      <c r="EJ122" s="37"/>
      <c r="EK122" s="37"/>
      <c r="EL122" s="37"/>
      <c r="EM122" s="37"/>
      <c r="EN122" s="37"/>
      <c r="EO122" s="37"/>
      <c r="EP122" s="37"/>
      <c r="EQ122" s="37"/>
      <c r="ER122" s="37"/>
      <c r="ES122" s="37"/>
      <c r="ET122" s="37"/>
      <c r="EU122" s="37"/>
      <c r="EV122" s="37"/>
      <c r="EW122" s="37"/>
      <c r="EX122" s="37"/>
      <c r="EY122" s="37"/>
      <c r="EZ122" s="37"/>
      <c r="FA122" s="37"/>
      <c r="FB122" s="37"/>
      <c r="FC122" s="37"/>
      <c r="FD122" s="37"/>
      <c r="FE122" s="37"/>
      <c r="FF122" s="37"/>
      <c r="FG122" s="37"/>
      <c r="FH122" s="37"/>
      <c r="FI122" s="37"/>
      <c r="FJ122" s="37"/>
      <c r="FK122" s="37"/>
      <c r="FL122" s="37"/>
      <c r="FM122" s="37"/>
      <c r="FN122" s="37"/>
      <c r="FO122" s="37"/>
      <c r="FP122" s="37"/>
      <c r="FQ122" s="37"/>
      <c r="FR122" s="37"/>
      <c r="FS122" s="37"/>
      <c r="FT122" s="37"/>
      <c r="FU122" s="37"/>
      <c r="FV122" s="37"/>
      <c r="FW122" s="37"/>
      <c r="FX122" s="37"/>
      <c r="FY122" s="37"/>
      <c r="FZ122" s="37"/>
      <c r="GA122" s="37"/>
      <c r="GB122" s="37"/>
      <c r="GC122" s="37"/>
      <c r="GD122" s="37"/>
      <c r="GE122" s="37"/>
      <c r="GF122" s="37"/>
      <c r="GG122" s="37"/>
      <c r="GH122" s="37"/>
      <c r="GI122" s="37"/>
      <c r="GJ122" s="37"/>
      <c r="GK122" s="37"/>
      <c r="GL122" s="37"/>
      <c r="GM122" s="37"/>
      <c r="GN122" s="37"/>
      <c r="GO122" s="37"/>
      <c r="GP122" s="37"/>
      <c r="GQ122" s="37"/>
      <c r="GR122" s="37"/>
      <c r="GS122" s="37"/>
      <c r="GT122" s="37"/>
      <c r="GU122" s="37"/>
      <c r="GV122" s="37"/>
      <c r="GW122" s="37"/>
      <c r="GX122" s="37"/>
      <c r="GY122" s="37"/>
      <c r="GZ122" s="37"/>
      <c r="HA122" s="37"/>
      <c r="HB122" s="37"/>
      <c r="HC122" s="37"/>
      <c r="HD122" s="37"/>
      <c r="HE122" s="37"/>
      <c r="HF122" s="37"/>
      <c r="HG122" s="37"/>
      <c r="HH122" s="37"/>
      <c r="HI122" s="37"/>
      <c r="HJ122" s="37"/>
      <c r="HK122" s="37"/>
      <c r="HL122" s="37"/>
      <c r="HM122" s="37"/>
      <c r="HN122" s="37"/>
      <c r="HO122" s="37"/>
      <c r="HP122" s="37"/>
      <c r="HQ122" s="37"/>
      <c r="HR122" s="37"/>
      <c r="HS122" s="37"/>
      <c r="HT122" s="37"/>
      <c r="HU122" s="37"/>
    </row>
    <row r="123" spans="1:229" x14ac:dyDescent="0.2">
      <c r="A123" s="88" t="s">
        <v>33</v>
      </c>
      <c r="B123" s="24"/>
      <c r="C123" s="24"/>
      <c r="D123" s="34">
        <f t="shared" si="256"/>
        <v>0</v>
      </c>
      <c r="E123" s="24"/>
      <c r="F123" s="24"/>
      <c r="G123" s="29">
        <f t="shared" si="283"/>
        <v>0</v>
      </c>
      <c r="H123" s="6">
        <f t="shared" si="284"/>
        <v>0</v>
      </c>
      <c r="I123" s="34">
        <f t="shared" si="258"/>
        <v>0</v>
      </c>
      <c r="J123" s="17"/>
      <c r="K123" s="17"/>
      <c r="L123" s="1">
        <f t="shared" si="280"/>
        <v>0</v>
      </c>
      <c r="M123" s="1">
        <f t="shared" si="281"/>
        <v>0</v>
      </c>
      <c r="N123" s="1">
        <f t="shared" si="282"/>
        <v>0</v>
      </c>
      <c r="O123" s="17">
        <v>93</v>
      </c>
      <c r="P123" s="17"/>
      <c r="Q123" s="1">
        <f t="shared" si="275"/>
        <v>93</v>
      </c>
      <c r="R123" s="1">
        <f t="shared" si="276"/>
        <v>0</v>
      </c>
      <c r="S123" s="1">
        <f t="shared" si="277"/>
        <v>93</v>
      </c>
      <c r="T123" s="17">
        <v>92</v>
      </c>
      <c r="U123" s="17"/>
      <c r="V123" s="17">
        <f t="shared" si="278"/>
        <v>92</v>
      </c>
      <c r="W123" s="28">
        <f t="shared" si="271"/>
        <v>98.924731182795696</v>
      </c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</row>
    <row r="124" spans="1:229" x14ac:dyDescent="0.2">
      <c r="A124" s="21" t="s">
        <v>19</v>
      </c>
      <c r="B124" s="2">
        <f>SUM(B126:B130)</f>
        <v>0</v>
      </c>
      <c r="C124" s="2">
        <f>SUM(C126:C130)</f>
        <v>0</v>
      </c>
      <c r="D124" s="32">
        <f t="shared" si="256"/>
        <v>0</v>
      </c>
      <c r="E124" s="2">
        <f>SUM(E126:E130)</f>
        <v>0</v>
      </c>
      <c r="F124" s="2">
        <f>SUM(F126:F130)</f>
        <v>0</v>
      </c>
      <c r="G124" s="2">
        <f>SUM(G126:G130)</f>
        <v>0</v>
      </c>
      <c r="H124" s="2">
        <f>SUM(H126:H130)</f>
        <v>0</v>
      </c>
      <c r="I124" s="2">
        <f t="shared" ref="I124:N124" si="285">SUM(I126:I130)</f>
        <v>0</v>
      </c>
      <c r="J124" s="2">
        <f t="shared" si="285"/>
        <v>0</v>
      </c>
      <c r="K124" s="2">
        <f t="shared" si="285"/>
        <v>0</v>
      </c>
      <c r="L124" s="2">
        <f t="shared" si="285"/>
        <v>0</v>
      </c>
      <c r="M124" s="2">
        <f t="shared" si="285"/>
        <v>0</v>
      </c>
      <c r="N124" s="2">
        <f t="shared" si="285"/>
        <v>0</v>
      </c>
      <c r="O124" s="2">
        <f t="shared" ref="O124:V124" si="286">SUM(O126:O130)</f>
        <v>0</v>
      </c>
      <c r="P124" s="2">
        <f t="shared" si="286"/>
        <v>0</v>
      </c>
      <c r="Q124" s="2">
        <f t="shared" si="286"/>
        <v>0</v>
      </c>
      <c r="R124" s="2">
        <f t="shared" si="286"/>
        <v>0</v>
      </c>
      <c r="S124" s="2">
        <f t="shared" si="286"/>
        <v>0</v>
      </c>
      <c r="T124" s="2">
        <f t="shared" si="286"/>
        <v>0</v>
      </c>
      <c r="U124" s="2">
        <f t="shared" si="286"/>
        <v>0</v>
      </c>
      <c r="V124" s="2">
        <f t="shared" si="286"/>
        <v>0</v>
      </c>
      <c r="W124" s="98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</row>
    <row r="125" spans="1:229" x14ac:dyDescent="0.2">
      <c r="A125" s="25" t="s">
        <v>24</v>
      </c>
      <c r="B125" s="24"/>
      <c r="C125" s="24"/>
      <c r="D125" s="34">
        <f t="shared" si="256"/>
        <v>0</v>
      </c>
      <c r="E125" s="24"/>
      <c r="F125" s="24"/>
      <c r="G125" s="29">
        <f>+B125+E125</f>
        <v>0</v>
      </c>
      <c r="H125" s="6">
        <f>+C125+F125</f>
        <v>0</v>
      </c>
      <c r="I125" s="34">
        <f t="shared" si="258"/>
        <v>0</v>
      </c>
      <c r="J125" s="17"/>
      <c r="K125" s="17"/>
      <c r="L125" s="1">
        <f t="shared" si="280"/>
        <v>0</v>
      </c>
      <c r="M125" s="1">
        <f t="shared" si="281"/>
        <v>0</v>
      </c>
      <c r="N125" s="1">
        <f t="shared" si="282"/>
        <v>0</v>
      </c>
      <c r="O125" s="17"/>
      <c r="P125" s="17"/>
      <c r="Q125" s="1">
        <f t="shared" ref="Q125:Q132" si="287">+L125+O125</f>
        <v>0</v>
      </c>
      <c r="R125" s="1">
        <f t="shared" ref="R125:R132" si="288">+M125+P125</f>
        <v>0</v>
      </c>
      <c r="S125" s="1">
        <f t="shared" ref="S125:S132" si="289">+Q125+R125</f>
        <v>0</v>
      </c>
      <c r="T125" s="17"/>
      <c r="U125" s="17"/>
      <c r="V125" s="17">
        <f t="shared" ref="V125:V132" si="290">+T125+U125</f>
        <v>0</v>
      </c>
      <c r="W125" s="28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</row>
    <row r="126" spans="1:229" x14ac:dyDescent="0.2">
      <c r="A126" s="25" t="s">
        <v>34</v>
      </c>
      <c r="B126" s="24"/>
      <c r="C126" s="24"/>
      <c r="D126" s="34">
        <f t="shared" si="256"/>
        <v>0</v>
      </c>
      <c r="E126" s="24"/>
      <c r="F126" s="24"/>
      <c r="G126" s="29">
        <f t="shared" ref="G126:G132" si="291">+B126+E126</f>
        <v>0</v>
      </c>
      <c r="H126" s="6">
        <f t="shared" ref="H126:H132" si="292">+C126+F126</f>
        <v>0</v>
      </c>
      <c r="I126" s="34">
        <f t="shared" si="258"/>
        <v>0</v>
      </c>
      <c r="J126" s="17"/>
      <c r="K126" s="17"/>
      <c r="L126" s="1">
        <f t="shared" si="280"/>
        <v>0</v>
      </c>
      <c r="M126" s="1">
        <f t="shared" si="281"/>
        <v>0</v>
      </c>
      <c r="N126" s="1">
        <f t="shared" si="282"/>
        <v>0</v>
      </c>
      <c r="O126" s="17"/>
      <c r="P126" s="17"/>
      <c r="Q126" s="1">
        <f t="shared" si="287"/>
        <v>0</v>
      </c>
      <c r="R126" s="1">
        <f t="shared" si="288"/>
        <v>0</v>
      </c>
      <c r="S126" s="1">
        <f t="shared" si="289"/>
        <v>0</v>
      </c>
      <c r="T126" s="17"/>
      <c r="U126" s="17"/>
      <c r="V126" s="17">
        <f t="shared" si="290"/>
        <v>0</v>
      </c>
      <c r="W126" s="28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</row>
    <row r="127" spans="1:229" x14ac:dyDescent="0.2">
      <c r="A127" s="25" t="s">
        <v>35</v>
      </c>
      <c r="B127" s="24"/>
      <c r="C127" s="24"/>
      <c r="D127" s="34">
        <f t="shared" si="256"/>
        <v>0</v>
      </c>
      <c r="E127" s="24"/>
      <c r="F127" s="24"/>
      <c r="G127" s="29">
        <f t="shared" si="291"/>
        <v>0</v>
      </c>
      <c r="H127" s="6">
        <f t="shared" si="292"/>
        <v>0</v>
      </c>
      <c r="I127" s="34">
        <f t="shared" si="258"/>
        <v>0</v>
      </c>
      <c r="J127" s="17"/>
      <c r="K127" s="17"/>
      <c r="L127" s="1">
        <f t="shared" si="280"/>
        <v>0</v>
      </c>
      <c r="M127" s="1">
        <f t="shared" si="281"/>
        <v>0</v>
      </c>
      <c r="N127" s="1">
        <f t="shared" si="282"/>
        <v>0</v>
      </c>
      <c r="O127" s="17"/>
      <c r="P127" s="17"/>
      <c r="Q127" s="1">
        <f t="shared" si="287"/>
        <v>0</v>
      </c>
      <c r="R127" s="1">
        <f t="shared" si="288"/>
        <v>0</v>
      </c>
      <c r="S127" s="1">
        <f t="shared" si="289"/>
        <v>0</v>
      </c>
      <c r="T127" s="17"/>
      <c r="U127" s="17"/>
      <c r="V127" s="17">
        <f t="shared" si="290"/>
        <v>0</v>
      </c>
      <c r="W127" s="28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</row>
    <row r="128" spans="1:229" s="38" customFormat="1" x14ac:dyDescent="0.2">
      <c r="A128" s="25" t="s">
        <v>36</v>
      </c>
      <c r="B128" s="24"/>
      <c r="C128" s="24"/>
      <c r="D128" s="34">
        <f t="shared" si="256"/>
        <v>0</v>
      </c>
      <c r="E128" s="24"/>
      <c r="F128" s="24"/>
      <c r="G128" s="29">
        <f t="shared" si="291"/>
        <v>0</v>
      </c>
      <c r="H128" s="6">
        <f t="shared" si="292"/>
        <v>0</v>
      </c>
      <c r="I128" s="34">
        <f t="shared" si="258"/>
        <v>0</v>
      </c>
      <c r="J128" s="36"/>
      <c r="K128" s="36"/>
      <c r="L128" s="1">
        <f t="shared" si="280"/>
        <v>0</v>
      </c>
      <c r="M128" s="1">
        <f t="shared" si="281"/>
        <v>0</v>
      </c>
      <c r="N128" s="1">
        <f t="shared" si="282"/>
        <v>0</v>
      </c>
      <c r="O128" s="36"/>
      <c r="P128" s="36"/>
      <c r="Q128" s="1">
        <f t="shared" si="287"/>
        <v>0</v>
      </c>
      <c r="R128" s="1">
        <f t="shared" si="288"/>
        <v>0</v>
      </c>
      <c r="S128" s="1">
        <f t="shared" si="289"/>
        <v>0</v>
      </c>
      <c r="T128" s="17"/>
      <c r="U128" s="17"/>
      <c r="V128" s="17">
        <f t="shared" si="290"/>
        <v>0</v>
      </c>
      <c r="W128" s="28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7"/>
      <c r="BN128" s="37"/>
      <c r="BO128" s="37"/>
      <c r="BP128" s="37"/>
      <c r="BQ128" s="37"/>
      <c r="BR128" s="37"/>
      <c r="BS128" s="37"/>
      <c r="BT128" s="37"/>
      <c r="BU128" s="37"/>
      <c r="BV128" s="37"/>
      <c r="BW128" s="37"/>
      <c r="BX128" s="37"/>
      <c r="BY128" s="37"/>
      <c r="BZ128" s="37"/>
      <c r="CA128" s="37"/>
      <c r="CB128" s="37"/>
      <c r="CC128" s="37"/>
      <c r="CD128" s="37"/>
      <c r="CE128" s="37"/>
      <c r="CF128" s="37"/>
      <c r="CG128" s="37"/>
      <c r="CH128" s="37"/>
      <c r="CI128" s="37"/>
      <c r="CJ128" s="37"/>
      <c r="CK128" s="37"/>
      <c r="CL128" s="37"/>
      <c r="CM128" s="37"/>
      <c r="CN128" s="37"/>
      <c r="CO128" s="37"/>
      <c r="CP128" s="37"/>
      <c r="CQ128" s="37"/>
      <c r="CR128" s="37"/>
      <c r="CS128" s="37"/>
      <c r="CT128" s="37"/>
      <c r="CU128" s="37"/>
      <c r="CV128" s="37"/>
      <c r="CW128" s="37"/>
      <c r="CX128" s="37"/>
      <c r="CY128" s="37"/>
      <c r="CZ128" s="37"/>
      <c r="DA128" s="37"/>
      <c r="DB128" s="37"/>
      <c r="DC128" s="37"/>
      <c r="DD128" s="37"/>
      <c r="DE128" s="37"/>
      <c r="DF128" s="37"/>
      <c r="DG128" s="37"/>
      <c r="DH128" s="37"/>
      <c r="DI128" s="37"/>
      <c r="DJ128" s="37"/>
      <c r="DK128" s="37"/>
      <c r="DL128" s="37"/>
      <c r="DM128" s="37"/>
      <c r="DN128" s="37"/>
      <c r="DO128" s="37"/>
      <c r="DP128" s="37"/>
      <c r="DQ128" s="37"/>
      <c r="DR128" s="37"/>
      <c r="DS128" s="37"/>
      <c r="DT128" s="37"/>
      <c r="DU128" s="37"/>
      <c r="DV128" s="37"/>
      <c r="DW128" s="37"/>
      <c r="DX128" s="37"/>
      <c r="DY128" s="37"/>
      <c r="DZ128" s="37"/>
      <c r="EA128" s="37"/>
      <c r="EB128" s="37"/>
      <c r="EC128" s="37"/>
      <c r="ED128" s="37"/>
      <c r="EE128" s="37"/>
      <c r="EF128" s="37"/>
      <c r="EG128" s="37"/>
      <c r="EH128" s="37"/>
      <c r="EI128" s="37"/>
      <c r="EJ128" s="37"/>
      <c r="EK128" s="37"/>
      <c r="EL128" s="37"/>
      <c r="EM128" s="37"/>
      <c r="EN128" s="37"/>
      <c r="EO128" s="37"/>
      <c r="EP128" s="37"/>
      <c r="EQ128" s="37"/>
      <c r="ER128" s="37"/>
      <c r="ES128" s="37"/>
      <c r="ET128" s="37"/>
      <c r="EU128" s="37"/>
      <c r="EV128" s="37"/>
      <c r="EW128" s="37"/>
      <c r="EX128" s="37"/>
      <c r="EY128" s="37"/>
      <c r="EZ128" s="37"/>
      <c r="FA128" s="37"/>
      <c r="FB128" s="37"/>
      <c r="FC128" s="37"/>
      <c r="FD128" s="37"/>
      <c r="FE128" s="37"/>
      <c r="FF128" s="37"/>
      <c r="FG128" s="37"/>
      <c r="FH128" s="37"/>
      <c r="FI128" s="37"/>
      <c r="FJ128" s="37"/>
      <c r="FK128" s="37"/>
      <c r="FL128" s="37"/>
      <c r="FM128" s="37"/>
      <c r="FN128" s="37"/>
      <c r="FO128" s="37"/>
      <c r="FP128" s="37"/>
      <c r="FQ128" s="37"/>
      <c r="FR128" s="37"/>
      <c r="FS128" s="37"/>
      <c r="FT128" s="37"/>
      <c r="FU128" s="37"/>
      <c r="FV128" s="37"/>
      <c r="FW128" s="37"/>
      <c r="FX128" s="37"/>
      <c r="FY128" s="37"/>
      <c r="FZ128" s="37"/>
      <c r="GA128" s="37"/>
      <c r="GB128" s="37"/>
      <c r="GC128" s="37"/>
      <c r="GD128" s="37"/>
      <c r="GE128" s="37"/>
      <c r="GF128" s="37"/>
      <c r="GG128" s="37"/>
      <c r="GH128" s="37"/>
      <c r="GI128" s="37"/>
      <c r="GJ128" s="37"/>
      <c r="GK128" s="37"/>
      <c r="GL128" s="37"/>
      <c r="GM128" s="37"/>
      <c r="GN128" s="37"/>
      <c r="GO128" s="37"/>
      <c r="GP128" s="37"/>
      <c r="GQ128" s="37"/>
      <c r="GR128" s="37"/>
      <c r="GS128" s="37"/>
      <c r="GT128" s="37"/>
      <c r="GU128" s="37"/>
      <c r="GV128" s="37"/>
      <c r="GW128" s="37"/>
      <c r="GX128" s="37"/>
      <c r="GY128" s="37"/>
      <c r="GZ128" s="37"/>
      <c r="HA128" s="37"/>
      <c r="HB128" s="37"/>
      <c r="HC128" s="37"/>
      <c r="HD128" s="37"/>
      <c r="HE128" s="37"/>
      <c r="HF128" s="37"/>
      <c r="HG128" s="37"/>
      <c r="HH128" s="37"/>
      <c r="HI128" s="37"/>
      <c r="HJ128" s="37"/>
      <c r="HK128" s="37"/>
      <c r="HL128" s="37"/>
      <c r="HM128" s="37"/>
      <c r="HN128" s="37"/>
      <c r="HO128" s="37"/>
      <c r="HP128" s="37"/>
      <c r="HQ128" s="37"/>
      <c r="HR128" s="37"/>
      <c r="HS128" s="37"/>
      <c r="HT128" s="37"/>
      <c r="HU128" s="37"/>
    </row>
    <row r="129" spans="1:229" s="38" customFormat="1" x14ac:dyDescent="0.2">
      <c r="A129" s="25" t="s">
        <v>37</v>
      </c>
      <c r="B129" s="24"/>
      <c r="C129" s="24"/>
      <c r="D129" s="34">
        <f t="shared" si="256"/>
        <v>0</v>
      </c>
      <c r="E129" s="24"/>
      <c r="F129" s="24"/>
      <c r="G129" s="29">
        <f t="shared" si="291"/>
        <v>0</v>
      </c>
      <c r="H129" s="6">
        <f t="shared" si="292"/>
        <v>0</v>
      </c>
      <c r="I129" s="34">
        <f t="shared" si="258"/>
        <v>0</v>
      </c>
      <c r="J129" s="36"/>
      <c r="K129" s="36"/>
      <c r="L129" s="1">
        <f t="shared" si="280"/>
        <v>0</v>
      </c>
      <c r="M129" s="1">
        <f t="shared" si="281"/>
        <v>0</v>
      </c>
      <c r="N129" s="1">
        <f t="shared" si="282"/>
        <v>0</v>
      </c>
      <c r="O129" s="36"/>
      <c r="P129" s="36"/>
      <c r="Q129" s="1">
        <f t="shared" si="287"/>
        <v>0</v>
      </c>
      <c r="R129" s="1">
        <f t="shared" si="288"/>
        <v>0</v>
      </c>
      <c r="S129" s="1">
        <f t="shared" si="289"/>
        <v>0</v>
      </c>
      <c r="T129" s="17"/>
      <c r="U129" s="17"/>
      <c r="V129" s="17">
        <f t="shared" si="290"/>
        <v>0</v>
      </c>
      <c r="W129" s="98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7"/>
      <c r="BY129" s="37"/>
      <c r="BZ129" s="37"/>
      <c r="CA129" s="37"/>
      <c r="CB129" s="37"/>
      <c r="CC129" s="37"/>
      <c r="CD129" s="37"/>
      <c r="CE129" s="37"/>
      <c r="CF129" s="37"/>
      <c r="CG129" s="37"/>
      <c r="CH129" s="37"/>
      <c r="CI129" s="37"/>
      <c r="CJ129" s="37"/>
      <c r="CK129" s="37"/>
      <c r="CL129" s="37"/>
      <c r="CM129" s="37"/>
      <c r="CN129" s="37"/>
      <c r="CO129" s="37"/>
      <c r="CP129" s="37"/>
      <c r="CQ129" s="37"/>
      <c r="CR129" s="37"/>
      <c r="CS129" s="37"/>
      <c r="CT129" s="37"/>
      <c r="CU129" s="37"/>
      <c r="CV129" s="37"/>
      <c r="CW129" s="37"/>
      <c r="CX129" s="37"/>
      <c r="CY129" s="37"/>
      <c r="CZ129" s="37"/>
      <c r="DA129" s="37"/>
      <c r="DB129" s="37"/>
      <c r="DC129" s="37"/>
      <c r="DD129" s="37"/>
      <c r="DE129" s="37"/>
      <c r="DF129" s="37"/>
      <c r="DG129" s="37"/>
      <c r="DH129" s="37"/>
      <c r="DI129" s="37"/>
      <c r="DJ129" s="37"/>
      <c r="DK129" s="37"/>
      <c r="DL129" s="37"/>
      <c r="DM129" s="37"/>
      <c r="DN129" s="37"/>
      <c r="DO129" s="37"/>
      <c r="DP129" s="37"/>
      <c r="DQ129" s="37"/>
      <c r="DR129" s="37"/>
      <c r="DS129" s="37"/>
      <c r="DT129" s="37"/>
      <c r="DU129" s="37"/>
      <c r="DV129" s="37"/>
      <c r="DW129" s="37"/>
      <c r="DX129" s="37"/>
      <c r="DY129" s="37"/>
      <c r="DZ129" s="37"/>
      <c r="EA129" s="37"/>
      <c r="EB129" s="37"/>
      <c r="EC129" s="37"/>
      <c r="ED129" s="37"/>
      <c r="EE129" s="37"/>
      <c r="EF129" s="37"/>
      <c r="EG129" s="37"/>
      <c r="EH129" s="37"/>
      <c r="EI129" s="37"/>
      <c r="EJ129" s="37"/>
      <c r="EK129" s="37"/>
      <c r="EL129" s="37"/>
      <c r="EM129" s="37"/>
      <c r="EN129" s="37"/>
      <c r="EO129" s="37"/>
      <c r="EP129" s="37"/>
      <c r="EQ129" s="37"/>
      <c r="ER129" s="37"/>
      <c r="ES129" s="37"/>
      <c r="ET129" s="37"/>
      <c r="EU129" s="37"/>
      <c r="EV129" s="37"/>
      <c r="EW129" s="37"/>
      <c r="EX129" s="37"/>
      <c r="EY129" s="37"/>
      <c r="EZ129" s="37"/>
      <c r="FA129" s="37"/>
      <c r="FB129" s="37"/>
      <c r="FC129" s="37"/>
      <c r="FD129" s="37"/>
      <c r="FE129" s="37"/>
      <c r="FF129" s="37"/>
      <c r="FG129" s="37"/>
      <c r="FH129" s="37"/>
      <c r="FI129" s="37"/>
      <c r="FJ129" s="37"/>
      <c r="FK129" s="37"/>
      <c r="FL129" s="37"/>
      <c r="FM129" s="37"/>
      <c r="FN129" s="37"/>
      <c r="FO129" s="37"/>
      <c r="FP129" s="37"/>
      <c r="FQ129" s="37"/>
      <c r="FR129" s="37"/>
      <c r="FS129" s="37"/>
      <c r="FT129" s="37"/>
      <c r="FU129" s="37"/>
      <c r="FV129" s="37"/>
      <c r="FW129" s="37"/>
      <c r="FX129" s="37"/>
      <c r="FY129" s="37"/>
      <c r="FZ129" s="37"/>
      <c r="GA129" s="37"/>
      <c r="GB129" s="37"/>
      <c r="GC129" s="37"/>
      <c r="GD129" s="37"/>
      <c r="GE129" s="37"/>
      <c r="GF129" s="37"/>
      <c r="GG129" s="37"/>
      <c r="GH129" s="37"/>
      <c r="GI129" s="37"/>
      <c r="GJ129" s="37"/>
      <c r="GK129" s="37"/>
      <c r="GL129" s="37"/>
      <c r="GM129" s="37"/>
      <c r="GN129" s="37"/>
      <c r="GO129" s="37"/>
      <c r="GP129" s="37"/>
      <c r="GQ129" s="37"/>
      <c r="GR129" s="37"/>
      <c r="GS129" s="37"/>
      <c r="GT129" s="37"/>
      <c r="GU129" s="37"/>
      <c r="GV129" s="37"/>
      <c r="GW129" s="37"/>
      <c r="GX129" s="37"/>
      <c r="GY129" s="37"/>
      <c r="GZ129" s="37"/>
      <c r="HA129" s="37"/>
      <c r="HB129" s="37"/>
      <c r="HC129" s="37"/>
      <c r="HD129" s="37"/>
      <c r="HE129" s="37"/>
      <c r="HF129" s="37"/>
      <c r="HG129" s="37"/>
      <c r="HH129" s="37"/>
      <c r="HI129" s="37"/>
      <c r="HJ129" s="37"/>
      <c r="HK129" s="37"/>
      <c r="HL129" s="37"/>
      <c r="HM129" s="37"/>
      <c r="HN129" s="37"/>
      <c r="HO129" s="37"/>
      <c r="HP129" s="37"/>
      <c r="HQ129" s="37"/>
      <c r="HR129" s="37"/>
      <c r="HS129" s="37"/>
      <c r="HT129" s="37"/>
      <c r="HU129" s="37"/>
    </row>
    <row r="130" spans="1:229" s="38" customFormat="1" x14ac:dyDescent="0.2">
      <c r="A130" s="25" t="s">
        <v>38</v>
      </c>
      <c r="B130" s="24"/>
      <c r="C130" s="24"/>
      <c r="D130" s="34">
        <f t="shared" si="256"/>
        <v>0</v>
      </c>
      <c r="E130" s="24"/>
      <c r="F130" s="24"/>
      <c r="G130" s="29">
        <f t="shared" si="291"/>
        <v>0</v>
      </c>
      <c r="H130" s="6">
        <f t="shared" si="292"/>
        <v>0</v>
      </c>
      <c r="I130" s="34">
        <f t="shared" si="258"/>
        <v>0</v>
      </c>
      <c r="J130" s="36"/>
      <c r="K130" s="36"/>
      <c r="L130" s="1">
        <f t="shared" si="280"/>
        <v>0</v>
      </c>
      <c r="M130" s="1">
        <f t="shared" si="281"/>
        <v>0</v>
      </c>
      <c r="N130" s="1">
        <f t="shared" si="282"/>
        <v>0</v>
      </c>
      <c r="O130" s="36"/>
      <c r="P130" s="36"/>
      <c r="Q130" s="1">
        <f t="shared" si="287"/>
        <v>0</v>
      </c>
      <c r="R130" s="1">
        <f t="shared" si="288"/>
        <v>0</v>
      </c>
      <c r="S130" s="1">
        <f t="shared" si="289"/>
        <v>0</v>
      </c>
      <c r="T130" s="17"/>
      <c r="U130" s="17"/>
      <c r="V130" s="17">
        <f t="shared" si="290"/>
        <v>0</v>
      </c>
      <c r="W130" s="98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7"/>
      <c r="BN130" s="37"/>
      <c r="BO130" s="37"/>
      <c r="BP130" s="37"/>
      <c r="BQ130" s="37"/>
      <c r="BR130" s="37"/>
      <c r="BS130" s="37"/>
      <c r="BT130" s="37"/>
      <c r="BU130" s="37"/>
      <c r="BV130" s="37"/>
      <c r="BW130" s="37"/>
      <c r="BX130" s="37"/>
      <c r="BY130" s="37"/>
      <c r="BZ130" s="37"/>
      <c r="CA130" s="37"/>
      <c r="CB130" s="37"/>
      <c r="CC130" s="37"/>
      <c r="CD130" s="37"/>
      <c r="CE130" s="37"/>
      <c r="CF130" s="37"/>
      <c r="CG130" s="37"/>
      <c r="CH130" s="37"/>
      <c r="CI130" s="37"/>
      <c r="CJ130" s="37"/>
      <c r="CK130" s="37"/>
      <c r="CL130" s="37"/>
      <c r="CM130" s="37"/>
      <c r="CN130" s="37"/>
      <c r="CO130" s="37"/>
      <c r="CP130" s="37"/>
      <c r="CQ130" s="37"/>
      <c r="CR130" s="37"/>
      <c r="CS130" s="37"/>
      <c r="CT130" s="37"/>
      <c r="CU130" s="37"/>
      <c r="CV130" s="37"/>
      <c r="CW130" s="37"/>
      <c r="CX130" s="37"/>
      <c r="CY130" s="37"/>
      <c r="CZ130" s="37"/>
      <c r="DA130" s="37"/>
      <c r="DB130" s="37"/>
      <c r="DC130" s="37"/>
      <c r="DD130" s="37"/>
      <c r="DE130" s="37"/>
      <c r="DF130" s="37"/>
      <c r="DG130" s="37"/>
      <c r="DH130" s="37"/>
      <c r="DI130" s="37"/>
      <c r="DJ130" s="37"/>
      <c r="DK130" s="37"/>
      <c r="DL130" s="37"/>
      <c r="DM130" s="37"/>
      <c r="DN130" s="37"/>
      <c r="DO130" s="37"/>
      <c r="DP130" s="37"/>
      <c r="DQ130" s="37"/>
      <c r="DR130" s="37"/>
      <c r="DS130" s="37"/>
      <c r="DT130" s="37"/>
      <c r="DU130" s="37"/>
      <c r="DV130" s="37"/>
      <c r="DW130" s="37"/>
      <c r="DX130" s="37"/>
      <c r="DY130" s="37"/>
      <c r="DZ130" s="37"/>
      <c r="EA130" s="37"/>
      <c r="EB130" s="37"/>
      <c r="EC130" s="37"/>
      <c r="ED130" s="37"/>
      <c r="EE130" s="37"/>
      <c r="EF130" s="37"/>
      <c r="EG130" s="37"/>
      <c r="EH130" s="37"/>
      <c r="EI130" s="37"/>
      <c r="EJ130" s="37"/>
      <c r="EK130" s="37"/>
      <c r="EL130" s="37"/>
      <c r="EM130" s="37"/>
      <c r="EN130" s="37"/>
      <c r="EO130" s="37"/>
      <c r="EP130" s="37"/>
      <c r="EQ130" s="37"/>
      <c r="ER130" s="37"/>
      <c r="ES130" s="37"/>
      <c r="ET130" s="37"/>
      <c r="EU130" s="37"/>
      <c r="EV130" s="37"/>
      <c r="EW130" s="37"/>
      <c r="EX130" s="37"/>
      <c r="EY130" s="37"/>
      <c r="EZ130" s="37"/>
      <c r="FA130" s="37"/>
      <c r="FB130" s="37"/>
      <c r="FC130" s="37"/>
      <c r="FD130" s="37"/>
      <c r="FE130" s="37"/>
      <c r="FF130" s="37"/>
      <c r="FG130" s="37"/>
      <c r="FH130" s="37"/>
      <c r="FI130" s="37"/>
      <c r="FJ130" s="37"/>
      <c r="FK130" s="37"/>
      <c r="FL130" s="37"/>
      <c r="FM130" s="37"/>
      <c r="FN130" s="37"/>
      <c r="FO130" s="37"/>
      <c r="FP130" s="37"/>
      <c r="FQ130" s="37"/>
      <c r="FR130" s="37"/>
      <c r="FS130" s="37"/>
      <c r="FT130" s="37"/>
      <c r="FU130" s="37"/>
      <c r="FV130" s="37"/>
      <c r="FW130" s="37"/>
      <c r="FX130" s="37"/>
      <c r="FY130" s="37"/>
      <c r="FZ130" s="37"/>
      <c r="GA130" s="37"/>
      <c r="GB130" s="37"/>
      <c r="GC130" s="37"/>
      <c r="GD130" s="37"/>
      <c r="GE130" s="37"/>
      <c r="GF130" s="37"/>
      <c r="GG130" s="37"/>
      <c r="GH130" s="37"/>
      <c r="GI130" s="37"/>
      <c r="GJ130" s="37"/>
      <c r="GK130" s="37"/>
      <c r="GL130" s="37"/>
      <c r="GM130" s="37"/>
      <c r="GN130" s="37"/>
      <c r="GO130" s="37"/>
      <c r="GP130" s="37"/>
      <c r="GQ130" s="37"/>
      <c r="GR130" s="37"/>
      <c r="GS130" s="37"/>
      <c r="GT130" s="37"/>
      <c r="GU130" s="37"/>
      <c r="GV130" s="37"/>
      <c r="GW130" s="37"/>
      <c r="GX130" s="37"/>
      <c r="GY130" s="37"/>
      <c r="GZ130" s="37"/>
      <c r="HA130" s="37"/>
      <c r="HB130" s="37"/>
      <c r="HC130" s="37"/>
      <c r="HD130" s="37"/>
      <c r="HE130" s="37"/>
      <c r="HF130" s="37"/>
      <c r="HG130" s="37"/>
      <c r="HH130" s="37"/>
      <c r="HI130" s="37"/>
      <c r="HJ130" s="37"/>
      <c r="HK130" s="37"/>
      <c r="HL130" s="37"/>
      <c r="HM130" s="37"/>
      <c r="HN130" s="37"/>
      <c r="HO130" s="37"/>
      <c r="HP130" s="37"/>
      <c r="HQ130" s="37"/>
      <c r="HR130" s="37"/>
      <c r="HS130" s="37"/>
      <c r="HT130" s="37"/>
      <c r="HU130" s="37"/>
    </row>
    <row r="131" spans="1:229" s="38" customFormat="1" x14ac:dyDescent="0.2">
      <c r="A131" s="87" t="s">
        <v>39</v>
      </c>
      <c r="B131" s="26"/>
      <c r="C131" s="26"/>
      <c r="D131" s="1">
        <f t="shared" si="256"/>
        <v>0</v>
      </c>
      <c r="E131" s="26"/>
      <c r="F131" s="26"/>
      <c r="G131" s="29">
        <f t="shared" si="291"/>
        <v>0</v>
      </c>
      <c r="H131" s="6">
        <f t="shared" si="292"/>
        <v>0</v>
      </c>
      <c r="I131" s="1">
        <f t="shared" si="258"/>
        <v>0</v>
      </c>
      <c r="J131" s="36"/>
      <c r="K131" s="36"/>
      <c r="L131" s="1">
        <f t="shared" si="280"/>
        <v>0</v>
      </c>
      <c r="M131" s="1">
        <f t="shared" si="281"/>
        <v>0</v>
      </c>
      <c r="N131" s="1">
        <f t="shared" si="282"/>
        <v>0</v>
      </c>
      <c r="O131" s="36"/>
      <c r="P131" s="36"/>
      <c r="Q131" s="1">
        <f t="shared" si="287"/>
        <v>0</v>
      </c>
      <c r="R131" s="1">
        <f t="shared" si="288"/>
        <v>0</v>
      </c>
      <c r="S131" s="1">
        <f t="shared" si="289"/>
        <v>0</v>
      </c>
      <c r="T131" s="17"/>
      <c r="U131" s="17"/>
      <c r="V131" s="17">
        <f t="shared" si="290"/>
        <v>0</v>
      </c>
      <c r="W131" s="98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7"/>
      <c r="BJ131" s="37"/>
      <c r="BK131" s="37"/>
      <c r="BL131" s="37"/>
      <c r="BM131" s="37"/>
      <c r="BN131" s="37"/>
      <c r="BO131" s="37"/>
      <c r="BP131" s="37"/>
      <c r="BQ131" s="37"/>
      <c r="BR131" s="37"/>
      <c r="BS131" s="37"/>
      <c r="BT131" s="37"/>
      <c r="BU131" s="37"/>
      <c r="BV131" s="37"/>
      <c r="BW131" s="37"/>
      <c r="BX131" s="37"/>
      <c r="BY131" s="37"/>
      <c r="BZ131" s="37"/>
      <c r="CA131" s="37"/>
      <c r="CB131" s="37"/>
      <c r="CC131" s="37"/>
      <c r="CD131" s="37"/>
      <c r="CE131" s="37"/>
      <c r="CF131" s="37"/>
      <c r="CG131" s="37"/>
      <c r="CH131" s="37"/>
      <c r="CI131" s="37"/>
      <c r="CJ131" s="37"/>
      <c r="CK131" s="37"/>
      <c r="CL131" s="37"/>
      <c r="CM131" s="37"/>
      <c r="CN131" s="37"/>
      <c r="CO131" s="37"/>
      <c r="CP131" s="37"/>
      <c r="CQ131" s="37"/>
      <c r="CR131" s="37"/>
      <c r="CS131" s="37"/>
      <c r="CT131" s="37"/>
      <c r="CU131" s="37"/>
      <c r="CV131" s="37"/>
      <c r="CW131" s="37"/>
      <c r="CX131" s="37"/>
      <c r="CY131" s="37"/>
      <c r="CZ131" s="37"/>
      <c r="DA131" s="37"/>
      <c r="DB131" s="37"/>
      <c r="DC131" s="37"/>
      <c r="DD131" s="37"/>
      <c r="DE131" s="37"/>
      <c r="DF131" s="37"/>
      <c r="DG131" s="37"/>
      <c r="DH131" s="37"/>
      <c r="DI131" s="37"/>
      <c r="DJ131" s="37"/>
      <c r="DK131" s="37"/>
      <c r="DL131" s="37"/>
      <c r="DM131" s="37"/>
      <c r="DN131" s="37"/>
      <c r="DO131" s="37"/>
      <c r="DP131" s="37"/>
      <c r="DQ131" s="37"/>
      <c r="DR131" s="37"/>
      <c r="DS131" s="37"/>
      <c r="DT131" s="37"/>
      <c r="DU131" s="37"/>
      <c r="DV131" s="37"/>
      <c r="DW131" s="37"/>
      <c r="DX131" s="37"/>
      <c r="DY131" s="37"/>
      <c r="DZ131" s="37"/>
      <c r="EA131" s="37"/>
      <c r="EB131" s="37"/>
      <c r="EC131" s="37"/>
      <c r="ED131" s="37"/>
      <c r="EE131" s="37"/>
      <c r="EF131" s="37"/>
      <c r="EG131" s="37"/>
      <c r="EH131" s="37"/>
      <c r="EI131" s="37"/>
      <c r="EJ131" s="37"/>
      <c r="EK131" s="37"/>
      <c r="EL131" s="37"/>
      <c r="EM131" s="37"/>
      <c r="EN131" s="37"/>
      <c r="EO131" s="37"/>
      <c r="EP131" s="37"/>
      <c r="EQ131" s="37"/>
      <c r="ER131" s="37"/>
      <c r="ES131" s="37"/>
      <c r="ET131" s="37"/>
      <c r="EU131" s="37"/>
      <c r="EV131" s="37"/>
      <c r="EW131" s="37"/>
      <c r="EX131" s="37"/>
      <c r="EY131" s="37"/>
      <c r="EZ131" s="37"/>
      <c r="FA131" s="37"/>
      <c r="FB131" s="37"/>
      <c r="FC131" s="37"/>
      <c r="FD131" s="37"/>
      <c r="FE131" s="37"/>
      <c r="FF131" s="37"/>
      <c r="FG131" s="37"/>
      <c r="FH131" s="37"/>
      <c r="FI131" s="37"/>
      <c r="FJ131" s="37"/>
      <c r="FK131" s="37"/>
      <c r="FL131" s="37"/>
      <c r="FM131" s="37"/>
      <c r="FN131" s="37"/>
      <c r="FO131" s="37"/>
      <c r="FP131" s="37"/>
      <c r="FQ131" s="37"/>
      <c r="FR131" s="37"/>
      <c r="FS131" s="37"/>
      <c r="FT131" s="37"/>
      <c r="FU131" s="37"/>
      <c r="FV131" s="37"/>
      <c r="FW131" s="37"/>
      <c r="FX131" s="37"/>
      <c r="FY131" s="37"/>
      <c r="FZ131" s="37"/>
      <c r="GA131" s="37"/>
      <c r="GB131" s="37"/>
      <c r="GC131" s="37"/>
      <c r="GD131" s="37"/>
      <c r="GE131" s="37"/>
      <c r="GF131" s="37"/>
      <c r="GG131" s="37"/>
      <c r="GH131" s="37"/>
      <c r="GI131" s="37"/>
      <c r="GJ131" s="37"/>
      <c r="GK131" s="37"/>
      <c r="GL131" s="37"/>
      <c r="GM131" s="37"/>
      <c r="GN131" s="37"/>
      <c r="GO131" s="37"/>
      <c r="GP131" s="37"/>
      <c r="GQ131" s="37"/>
      <c r="GR131" s="37"/>
      <c r="GS131" s="37"/>
      <c r="GT131" s="37"/>
      <c r="GU131" s="37"/>
      <c r="GV131" s="37"/>
      <c r="GW131" s="37"/>
      <c r="GX131" s="37"/>
      <c r="GY131" s="37"/>
      <c r="GZ131" s="37"/>
      <c r="HA131" s="37"/>
      <c r="HB131" s="37"/>
      <c r="HC131" s="37"/>
      <c r="HD131" s="37"/>
      <c r="HE131" s="37"/>
      <c r="HF131" s="37"/>
      <c r="HG131" s="37"/>
      <c r="HH131" s="37"/>
      <c r="HI131" s="37"/>
      <c r="HJ131" s="37"/>
      <c r="HK131" s="37"/>
      <c r="HL131" s="37"/>
      <c r="HM131" s="37"/>
      <c r="HN131" s="37"/>
      <c r="HO131" s="37"/>
      <c r="HP131" s="37"/>
      <c r="HQ131" s="37"/>
      <c r="HR131" s="37"/>
      <c r="HS131" s="37"/>
      <c r="HT131" s="37"/>
      <c r="HU131" s="37"/>
    </row>
    <row r="132" spans="1:229" s="38" customFormat="1" x14ac:dyDescent="0.2">
      <c r="A132" s="87" t="s">
        <v>40</v>
      </c>
      <c r="B132" s="39"/>
      <c r="C132" s="39"/>
      <c r="D132" s="1">
        <f t="shared" si="256"/>
        <v>0</v>
      </c>
      <c r="E132" s="39"/>
      <c r="F132" s="39"/>
      <c r="G132" s="29">
        <f t="shared" si="291"/>
        <v>0</v>
      </c>
      <c r="H132" s="6">
        <f t="shared" si="292"/>
        <v>0</v>
      </c>
      <c r="I132" s="1">
        <f t="shared" si="258"/>
        <v>0</v>
      </c>
      <c r="J132" s="36"/>
      <c r="K132" s="36"/>
      <c r="L132" s="1">
        <f t="shared" si="280"/>
        <v>0</v>
      </c>
      <c r="M132" s="1">
        <f t="shared" si="281"/>
        <v>0</v>
      </c>
      <c r="N132" s="1">
        <f t="shared" si="282"/>
        <v>0</v>
      </c>
      <c r="O132" s="36"/>
      <c r="P132" s="36"/>
      <c r="Q132" s="1">
        <f t="shared" si="287"/>
        <v>0</v>
      </c>
      <c r="R132" s="1">
        <f t="shared" si="288"/>
        <v>0</v>
      </c>
      <c r="S132" s="1">
        <f t="shared" si="289"/>
        <v>0</v>
      </c>
      <c r="T132" s="17"/>
      <c r="U132" s="17"/>
      <c r="V132" s="17">
        <f t="shared" si="290"/>
        <v>0</v>
      </c>
      <c r="W132" s="98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7"/>
      <c r="BJ132" s="37"/>
      <c r="BK132" s="37"/>
      <c r="BL132" s="37"/>
      <c r="BM132" s="37"/>
      <c r="BN132" s="37"/>
      <c r="BO132" s="37"/>
      <c r="BP132" s="37"/>
      <c r="BQ132" s="37"/>
      <c r="BR132" s="37"/>
      <c r="BS132" s="37"/>
      <c r="BT132" s="37"/>
      <c r="BU132" s="37"/>
      <c r="BV132" s="37"/>
      <c r="BW132" s="37"/>
      <c r="BX132" s="37"/>
      <c r="BY132" s="37"/>
      <c r="BZ132" s="37"/>
      <c r="CA132" s="37"/>
      <c r="CB132" s="37"/>
      <c r="CC132" s="37"/>
      <c r="CD132" s="37"/>
      <c r="CE132" s="37"/>
      <c r="CF132" s="37"/>
      <c r="CG132" s="37"/>
      <c r="CH132" s="37"/>
      <c r="CI132" s="37"/>
      <c r="CJ132" s="37"/>
      <c r="CK132" s="37"/>
      <c r="CL132" s="37"/>
      <c r="CM132" s="37"/>
      <c r="CN132" s="37"/>
      <c r="CO132" s="37"/>
      <c r="CP132" s="37"/>
      <c r="CQ132" s="37"/>
      <c r="CR132" s="37"/>
      <c r="CS132" s="37"/>
      <c r="CT132" s="37"/>
      <c r="CU132" s="37"/>
      <c r="CV132" s="37"/>
      <c r="CW132" s="37"/>
      <c r="CX132" s="37"/>
      <c r="CY132" s="37"/>
      <c r="CZ132" s="37"/>
      <c r="DA132" s="37"/>
      <c r="DB132" s="37"/>
      <c r="DC132" s="37"/>
      <c r="DD132" s="37"/>
      <c r="DE132" s="37"/>
      <c r="DF132" s="37"/>
      <c r="DG132" s="37"/>
      <c r="DH132" s="37"/>
      <c r="DI132" s="37"/>
      <c r="DJ132" s="37"/>
      <c r="DK132" s="37"/>
      <c r="DL132" s="37"/>
      <c r="DM132" s="37"/>
      <c r="DN132" s="37"/>
      <c r="DO132" s="37"/>
      <c r="DP132" s="37"/>
      <c r="DQ132" s="37"/>
      <c r="DR132" s="37"/>
      <c r="DS132" s="37"/>
      <c r="DT132" s="37"/>
      <c r="DU132" s="37"/>
      <c r="DV132" s="37"/>
      <c r="DW132" s="37"/>
      <c r="DX132" s="37"/>
      <c r="DY132" s="37"/>
      <c r="DZ132" s="37"/>
      <c r="EA132" s="37"/>
      <c r="EB132" s="37"/>
      <c r="EC132" s="37"/>
      <c r="ED132" s="37"/>
      <c r="EE132" s="37"/>
      <c r="EF132" s="37"/>
      <c r="EG132" s="37"/>
      <c r="EH132" s="37"/>
      <c r="EI132" s="37"/>
      <c r="EJ132" s="37"/>
      <c r="EK132" s="37"/>
      <c r="EL132" s="37"/>
      <c r="EM132" s="37"/>
      <c r="EN132" s="37"/>
      <c r="EO132" s="37"/>
      <c r="EP132" s="37"/>
      <c r="EQ132" s="37"/>
      <c r="ER132" s="37"/>
      <c r="ES132" s="37"/>
      <c r="ET132" s="37"/>
      <c r="EU132" s="37"/>
      <c r="EV132" s="37"/>
      <c r="EW132" s="37"/>
      <c r="EX132" s="37"/>
      <c r="EY132" s="37"/>
      <c r="EZ132" s="37"/>
      <c r="FA132" s="37"/>
      <c r="FB132" s="37"/>
      <c r="FC132" s="37"/>
      <c r="FD132" s="37"/>
      <c r="FE132" s="37"/>
      <c r="FF132" s="37"/>
      <c r="FG132" s="37"/>
      <c r="FH132" s="37"/>
      <c r="FI132" s="37"/>
      <c r="FJ132" s="37"/>
      <c r="FK132" s="37"/>
      <c r="FL132" s="37"/>
      <c r="FM132" s="37"/>
      <c r="FN132" s="37"/>
      <c r="FO132" s="37"/>
      <c r="FP132" s="37"/>
      <c r="FQ132" s="37"/>
      <c r="FR132" s="37"/>
      <c r="FS132" s="37"/>
      <c r="FT132" s="37"/>
      <c r="FU132" s="37"/>
      <c r="FV132" s="37"/>
      <c r="FW132" s="37"/>
      <c r="FX132" s="37"/>
      <c r="FY132" s="37"/>
      <c r="FZ132" s="37"/>
      <c r="GA132" s="37"/>
      <c r="GB132" s="37"/>
      <c r="GC132" s="37"/>
      <c r="GD132" s="37"/>
      <c r="GE132" s="37"/>
      <c r="GF132" s="37"/>
      <c r="GG132" s="37"/>
      <c r="GH132" s="37"/>
      <c r="GI132" s="37"/>
      <c r="GJ132" s="37"/>
      <c r="GK132" s="37"/>
      <c r="GL132" s="37"/>
      <c r="GM132" s="37"/>
      <c r="GN132" s="37"/>
      <c r="GO132" s="37"/>
      <c r="GP132" s="37"/>
      <c r="GQ132" s="37"/>
      <c r="GR132" s="37"/>
      <c r="GS132" s="37"/>
      <c r="GT132" s="37"/>
      <c r="GU132" s="37"/>
      <c r="GV132" s="37"/>
      <c r="GW132" s="37"/>
      <c r="GX132" s="37"/>
      <c r="GY132" s="37"/>
      <c r="GZ132" s="37"/>
      <c r="HA132" s="37"/>
      <c r="HB132" s="37"/>
      <c r="HC132" s="37"/>
      <c r="HD132" s="37"/>
      <c r="HE132" s="37"/>
      <c r="HF132" s="37"/>
      <c r="HG132" s="37"/>
      <c r="HH132" s="37"/>
      <c r="HI132" s="37"/>
      <c r="HJ132" s="37"/>
      <c r="HK132" s="37"/>
      <c r="HL132" s="37"/>
      <c r="HM132" s="37"/>
      <c r="HN132" s="37"/>
      <c r="HO132" s="37"/>
      <c r="HP132" s="37"/>
      <c r="HQ132" s="37"/>
      <c r="HR132" s="37"/>
      <c r="HS132" s="37"/>
      <c r="HT132" s="37"/>
      <c r="HU132" s="37"/>
    </row>
    <row r="133" spans="1:229" x14ac:dyDescent="0.2">
      <c r="A133" s="21" t="s">
        <v>41</v>
      </c>
      <c r="B133" s="2">
        <f>SUM(B109,B110,B111,B112,B124,B131,B132)</f>
        <v>5</v>
      </c>
      <c r="C133" s="2">
        <f>SUM(C109,C110,C111,C112,C124,C131,C132)</f>
        <v>0</v>
      </c>
      <c r="D133" s="32">
        <f t="shared" si="256"/>
        <v>5</v>
      </c>
      <c r="E133" s="2">
        <f>SUM(E109,E110,E111,E112,E124,E131,E132)</f>
        <v>0</v>
      </c>
      <c r="F133" s="2">
        <f>SUM(F109,F110,F111,F112,F124,F131,F132)</f>
        <v>0</v>
      </c>
      <c r="G133" s="2">
        <f>SUM(G109,G110,G111,G112,G124,G131,G132)</f>
        <v>5</v>
      </c>
      <c r="H133" s="2">
        <f t="shared" ref="H133:N133" si="293">SUM(H109,H110,H111,H112,H124,H131,H132)</f>
        <v>0</v>
      </c>
      <c r="I133" s="2">
        <f t="shared" si="293"/>
        <v>5</v>
      </c>
      <c r="J133" s="2">
        <f t="shared" si="293"/>
        <v>0</v>
      </c>
      <c r="K133" s="2">
        <f t="shared" si="293"/>
        <v>0</v>
      </c>
      <c r="L133" s="2">
        <f t="shared" si="293"/>
        <v>5</v>
      </c>
      <c r="M133" s="2">
        <f t="shared" si="293"/>
        <v>0</v>
      </c>
      <c r="N133" s="2">
        <f t="shared" si="293"/>
        <v>5</v>
      </c>
      <c r="O133" s="2">
        <f t="shared" ref="O133:V133" si="294">SUM(O109,O110,O111,O112,O124,O131,O132)</f>
        <v>88</v>
      </c>
      <c r="P133" s="2">
        <f t="shared" si="294"/>
        <v>0</v>
      </c>
      <c r="Q133" s="2">
        <f t="shared" si="294"/>
        <v>93</v>
      </c>
      <c r="R133" s="2">
        <f t="shared" si="294"/>
        <v>0</v>
      </c>
      <c r="S133" s="2">
        <f t="shared" si="294"/>
        <v>93</v>
      </c>
      <c r="T133" s="2">
        <f t="shared" si="294"/>
        <v>92</v>
      </c>
      <c r="U133" s="2">
        <f t="shared" si="294"/>
        <v>0</v>
      </c>
      <c r="V133" s="2">
        <f t="shared" si="294"/>
        <v>92</v>
      </c>
      <c r="W133" s="98">
        <f t="shared" si="271"/>
        <v>98.924731182795696</v>
      </c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</row>
    <row r="134" spans="1:229" x14ac:dyDescent="0.2">
      <c r="A134" s="4" t="s">
        <v>66</v>
      </c>
      <c r="B134" s="40"/>
      <c r="C134" s="2"/>
      <c r="D134" s="32"/>
      <c r="E134" s="41">
        <v>434</v>
      </c>
      <c r="F134" s="2"/>
      <c r="G134" s="60">
        <f>+B134+E134</f>
        <v>434</v>
      </c>
      <c r="H134" s="6">
        <f>+C134+F134</f>
        <v>0</v>
      </c>
      <c r="I134" s="1">
        <f>SUM(G134:H134)</f>
        <v>434</v>
      </c>
      <c r="J134" s="17"/>
      <c r="K134" s="17"/>
      <c r="L134" s="1">
        <f t="shared" si="280"/>
        <v>434</v>
      </c>
      <c r="M134" s="1">
        <f t="shared" si="281"/>
        <v>0</v>
      </c>
      <c r="N134" s="1">
        <f t="shared" si="282"/>
        <v>434</v>
      </c>
      <c r="O134" s="17"/>
      <c r="P134" s="17"/>
      <c r="Q134" s="1">
        <f t="shared" ref="Q134:Q135" si="295">+L134+O134</f>
        <v>434</v>
      </c>
      <c r="R134" s="1">
        <f t="shared" ref="R134:R135" si="296">+M134+P134</f>
        <v>0</v>
      </c>
      <c r="S134" s="1">
        <f t="shared" ref="S134:S135" si="297">+Q134+R134</f>
        <v>434</v>
      </c>
      <c r="T134" s="1">
        <v>434</v>
      </c>
      <c r="U134" s="1"/>
      <c r="V134" s="1">
        <f t="shared" ref="V134:V135" si="298">+T134+U134</f>
        <v>434</v>
      </c>
      <c r="W134" s="28">
        <f t="shared" si="271"/>
        <v>100</v>
      </c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</row>
    <row r="135" spans="1:229" s="38" customFormat="1" x14ac:dyDescent="0.2">
      <c r="A135" s="26" t="s">
        <v>59</v>
      </c>
      <c r="B135" s="60">
        <v>135693</v>
      </c>
      <c r="C135" s="39"/>
      <c r="D135" s="1">
        <f t="shared" si="256"/>
        <v>135693</v>
      </c>
      <c r="E135" s="60">
        <v>7141</v>
      </c>
      <c r="F135" s="39"/>
      <c r="G135" s="60">
        <f>+B135+E135</f>
        <v>142834</v>
      </c>
      <c r="H135" s="6">
        <f>+C135+F135</f>
        <v>0</v>
      </c>
      <c r="I135" s="1">
        <f t="shared" si="258"/>
        <v>142834</v>
      </c>
      <c r="J135" s="17">
        <v>4824</v>
      </c>
      <c r="K135" s="36"/>
      <c r="L135" s="1">
        <f t="shared" si="280"/>
        <v>147658</v>
      </c>
      <c r="M135" s="1">
        <f t="shared" si="281"/>
        <v>0</v>
      </c>
      <c r="N135" s="1">
        <f t="shared" si="282"/>
        <v>147658</v>
      </c>
      <c r="O135" s="17">
        <v>-22614</v>
      </c>
      <c r="P135" s="36"/>
      <c r="Q135" s="1">
        <f t="shared" si="295"/>
        <v>125044</v>
      </c>
      <c r="R135" s="1">
        <f t="shared" si="296"/>
        <v>0</v>
      </c>
      <c r="S135" s="1">
        <f t="shared" si="297"/>
        <v>125044</v>
      </c>
      <c r="T135" s="1">
        <v>124682</v>
      </c>
      <c r="U135" s="1"/>
      <c r="V135" s="1">
        <f t="shared" si="298"/>
        <v>124682</v>
      </c>
      <c r="W135" s="28">
        <f t="shared" si="271"/>
        <v>99.710501903330027</v>
      </c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7"/>
      <c r="BJ135" s="37"/>
      <c r="BK135" s="37"/>
      <c r="BL135" s="37"/>
      <c r="BM135" s="37"/>
      <c r="BN135" s="37"/>
      <c r="BO135" s="37"/>
      <c r="BP135" s="37"/>
      <c r="BQ135" s="37"/>
      <c r="BR135" s="37"/>
      <c r="BS135" s="37"/>
      <c r="BT135" s="37"/>
      <c r="BU135" s="37"/>
      <c r="BV135" s="37"/>
      <c r="BW135" s="37"/>
      <c r="BX135" s="37"/>
      <c r="BY135" s="37"/>
      <c r="BZ135" s="37"/>
      <c r="CA135" s="37"/>
      <c r="CB135" s="37"/>
      <c r="CC135" s="37"/>
      <c r="CD135" s="37"/>
      <c r="CE135" s="37"/>
      <c r="CF135" s="37"/>
      <c r="CG135" s="37"/>
      <c r="CH135" s="37"/>
      <c r="CI135" s="37"/>
      <c r="CJ135" s="37"/>
      <c r="CK135" s="37"/>
      <c r="CL135" s="37"/>
      <c r="CM135" s="37"/>
      <c r="CN135" s="37"/>
      <c r="CO135" s="37"/>
      <c r="CP135" s="37"/>
      <c r="CQ135" s="37"/>
      <c r="CR135" s="37"/>
      <c r="CS135" s="37"/>
      <c r="CT135" s="37"/>
      <c r="CU135" s="37"/>
      <c r="CV135" s="37"/>
      <c r="CW135" s="37"/>
      <c r="CX135" s="37"/>
      <c r="CY135" s="37"/>
      <c r="CZ135" s="37"/>
      <c r="DA135" s="37"/>
      <c r="DB135" s="37"/>
      <c r="DC135" s="37"/>
      <c r="DD135" s="37"/>
      <c r="DE135" s="37"/>
      <c r="DF135" s="37"/>
      <c r="DG135" s="37"/>
      <c r="DH135" s="37"/>
      <c r="DI135" s="37"/>
      <c r="DJ135" s="37"/>
      <c r="DK135" s="37"/>
      <c r="DL135" s="37"/>
      <c r="DM135" s="37"/>
      <c r="DN135" s="37"/>
      <c r="DO135" s="37"/>
      <c r="DP135" s="37"/>
      <c r="DQ135" s="37"/>
      <c r="DR135" s="37"/>
      <c r="DS135" s="37"/>
      <c r="DT135" s="37"/>
      <c r="DU135" s="37"/>
      <c r="DV135" s="37"/>
      <c r="DW135" s="37"/>
      <c r="DX135" s="37"/>
      <c r="DY135" s="37"/>
      <c r="DZ135" s="37"/>
      <c r="EA135" s="37"/>
      <c r="EB135" s="37"/>
      <c r="EC135" s="37"/>
      <c r="ED135" s="37"/>
      <c r="EE135" s="37"/>
      <c r="EF135" s="37"/>
      <c r="EG135" s="37"/>
      <c r="EH135" s="37"/>
      <c r="EI135" s="37"/>
      <c r="EJ135" s="37"/>
      <c r="EK135" s="37"/>
      <c r="EL135" s="37"/>
      <c r="EM135" s="37"/>
      <c r="EN135" s="37"/>
      <c r="EO135" s="37"/>
      <c r="EP135" s="37"/>
      <c r="EQ135" s="37"/>
      <c r="ER135" s="37"/>
      <c r="ES135" s="37"/>
      <c r="ET135" s="37"/>
      <c r="EU135" s="37"/>
      <c r="EV135" s="37"/>
      <c r="EW135" s="37"/>
      <c r="EX135" s="37"/>
      <c r="EY135" s="37"/>
      <c r="EZ135" s="37"/>
      <c r="FA135" s="37"/>
      <c r="FB135" s="37"/>
      <c r="FC135" s="37"/>
      <c r="FD135" s="37"/>
      <c r="FE135" s="37"/>
      <c r="FF135" s="37"/>
      <c r="FG135" s="37"/>
      <c r="FH135" s="37"/>
      <c r="FI135" s="37"/>
      <c r="FJ135" s="37"/>
      <c r="FK135" s="37"/>
      <c r="FL135" s="37"/>
      <c r="FM135" s="37"/>
      <c r="FN135" s="37"/>
      <c r="FO135" s="37"/>
      <c r="FP135" s="37"/>
      <c r="FQ135" s="37"/>
      <c r="FR135" s="37"/>
      <c r="FS135" s="37"/>
      <c r="FT135" s="37"/>
      <c r="FU135" s="37"/>
      <c r="FV135" s="37"/>
      <c r="FW135" s="37"/>
      <c r="FX135" s="37"/>
      <c r="FY135" s="37"/>
      <c r="FZ135" s="37"/>
      <c r="GA135" s="37"/>
      <c r="GB135" s="37"/>
      <c r="GC135" s="37"/>
      <c r="GD135" s="37"/>
      <c r="GE135" s="37"/>
      <c r="GF135" s="37"/>
      <c r="GG135" s="37"/>
      <c r="GH135" s="37"/>
      <c r="GI135" s="37"/>
      <c r="GJ135" s="37"/>
      <c r="GK135" s="37"/>
      <c r="GL135" s="37"/>
      <c r="GM135" s="37"/>
      <c r="GN135" s="37"/>
      <c r="GO135" s="37"/>
      <c r="GP135" s="37"/>
      <c r="GQ135" s="37"/>
      <c r="GR135" s="37"/>
      <c r="GS135" s="37"/>
      <c r="GT135" s="37"/>
      <c r="GU135" s="37"/>
      <c r="GV135" s="37"/>
      <c r="GW135" s="37"/>
      <c r="GX135" s="37"/>
      <c r="GY135" s="37"/>
      <c r="GZ135" s="37"/>
      <c r="HA135" s="37"/>
      <c r="HB135" s="37"/>
      <c r="HC135" s="37"/>
      <c r="HD135" s="37"/>
      <c r="HE135" s="37"/>
      <c r="HF135" s="37"/>
      <c r="HG135" s="37"/>
      <c r="HH135" s="37"/>
      <c r="HI135" s="37"/>
      <c r="HJ135" s="37"/>
      <c r="HK135" s="37"/>
      <c r="HL135" s="37"/>
      <c r="HM135" s="37"/>
      <c r="HN135" s="37"/>
      <c r="HO135" s="37"/>
      <c r="HP135" s="37"/>
      <c r="HQ135" s="37"/>
      <c r="HR135" s="37"/>
      <c r="HS135" s="37"/>
      <c r="HT135" s="37"/>
      <c r="HU135" s="37"/>
    </row>
    <row r="136" spans="1:229" x14ac:dyDescent="0.2">
      <c r="A136" s="21" t="s">
        <v>42</v>
      </c>
      <c r="B136" s="2">
        <f>SUM(B133:B135)</f>
        <v>135698</v>
      </c>
      <c r="C136" s="2">
        <f>SUM(C133:C135)</f>
        <v>0</v>
      </c>
      <c r="D136" s="32">
        <f t="shared" si="256"/>
        <v>135698</v>
      </c>
      <c r="E136" s="2">
        <f>SUM(E133:E135)</f>
        <v>7575</v>
      </c>
      <c r="F136" s="2">
        <f>SUM(F133:F135)</f>
        <v>0</v>
      </c>
      <c r="G136" s="2">
        <f>SUM(G133:G135)</f>
        <v>143273</v>
      </c>
      <c r="H136" s="2">
        <f t="shared" ref="H136:N136" si="299">SUM(H133:H135)</f>
        <v>0</v>
      </c>
      <c r="I136" s="2">
        <f t="shared" si="299"/>
        <v>143273</v>
      </c>
      <c r="J136" s="2">
        <f t="shared" si="299"/>
        <v>4824</v>
      </c>
      <c r="K136" s="2">
        <f t="shared" si="299"/>
        <v>0</v>
      </c>
      <c r="L136" s="2">
        <f t="shared" si="299"/>
        <v>148097</v>
      </c>
      <c r="M136" s="2">
        <f t="shared" si="299"/>
        <v>0</v>
      </c>
      <c r="N136" s="2">
        <f t="shared" si="299"/>
        <v>148097</v>
      </c>
      <c r="O136" s="2">
        <f t="shared" ref="O136:V136" si="300">SUM(O133:O135)</f>
        <v>-22526</v>
      </c>
      <c r="P136" s="2">
        <f t="shared" si="300"/>
        <v>0</v>
      </c>
      <c r="Q136" s="2">
        <f t="shared" si="300"/>
        <v>125571</v>
      </c>
      <c r="R136" s="2">
        <f t="shared" si="300"/>
        <v>0</v>
      </c>
      <c r="S136" s="2">
        <f t="shared" si="300"/>
        <v>125571</v>
      </c>
      <c r="T136" s="2">
        <f t="shared" si="300"/>
        <v>125208</v>
      </c>
      <c r="U136" s="2">
        <f t="shared" si="300"/>
        <v>0</v>
      </c>
      <c r="V136" s="2">
        <f t="shared" si="300"/>
        <v>125208</v>
      </c>
      <c r="W136" s="98">
        <f t="shared" si="271"/>
        <v>99.710920515087082</v>
      </c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</row>
    <row r="137" spans="1:229" x14ac:dyDescent="0.2">
      <c r="A137" s="87"/>
      <c r="B137" s="44"/>
      <c r="C137" s="45"/>
      <c r="D137" s="1"/>
      <c r="E137" s="44"/>
      <c r="F137" s="45"/>
      <c r="G137" s="44"/>
      <c r="H137" s="45"/>
      <c r="I137" s="1"/>
      <c r="J137" s="61"/>
      <c r="K137" s="61"/>
      <c r="L137" s="1"/>
      <c r="M137" s="1"/>
      <c r="N137" s="1"/>
      <c r="O137" s="61"/>
      <c r="P137" s="61"/>
      <c r="Q137" s="1"/>
      <c r="R137" s="1"/>
      <c r="S137" s="1"/>
      <c r="T137" s="17"/>
      <c r="U137" s="17"/>
      <c r="V137" s="17"/>
      <c r="W137" s="28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  <c r="FP137" s="43"/>
      <c r="FQ137" s="43"/>
      <c r="FR137" s="43"/>
      <c r="FS137" s="43"/>
      <c r="FT137" s="43"/>
      <c r="FU137" s="43"/>
      <c r="FV137" s="43"/>
      <c r="FW137" s="43"/>
      <c r="FX137" s="43"/>
      <c r="FY137" s="43"/>
      <c r="FZ137" s="43"/>
      <c r="GA137" s="43"/>
      <c r="GB137" s="43"/>
      <c r="GC137" s="43"/>
      <c r="GD137" s="43"/>
      <c r="GE137" s="43"/>
      <c r="GF137" s="43"/>
      <c r="GG137" s="43"/>
      <c r="GH137" s="43"/>
      <c r="GI137" s="43"/>
      <c r="GJ137" s="43"/>
      <c r="GK137" s="43"/>
      <c r="GL137" s="43"/>
      <c r="GM137" s="43"/>
      <c r="GN137" s="43"/>
      <c r="GO137" s="43"/>
      <c r="GP137" s="43"/>
      <c r="GQ137" s="43"/>
      <c r="GR137" s="43"/>
      <c r="GS137" s="43"/>
      <c r="GT137" s="43"/>
      <c r="GU137" s="43"/>
      <c r="GV137" s="43"/>
      <c r="GW137" s="43"/>
      <c r="GX137" s="43"/>
      <c r="GY137" s="43"/>
      <c r="GZ137" s="43"/>
      <c r="HA137" s="43"/>
      <c r="HB137" s="43"/>
      <c r="HC137" s="43"/>
      <c r="HD137" s="43"/>
      <c r="HE137" s="43"/>
      <c r="HF137" s="43"/>
      <c r="HG137" s="43"/>
      <c r="HH137" s="43"/>
      <c r="HI137" s="43"/>
      <c r="HJ137" s="43"/>
      <c r="HK137" s="43"/>
      <c r="HL137" s="43"/>
      <c r="HM137" s="43"/>
      <c r="HN137" s="43"/>
      <c r="HO137" s="43"/>
      <c r="HP137" s="43"/>
      <c r="HQ137" s="43"/>
      <c r="HR137" s="43"/>
      <c r="HS137" s="43"/>
      <c r="HT137" s="43"/>
      <c r="HU137" s="43"/>
    </row>
    <row r="138" spans="1:229" x14ac:dyDescent="0.2">
      <c r="A138" s="89" t="s">
        <v>2</v>
      </c>
      <c r="B138" s="46"/>
      <c r="C138" s="45"/>
      <c r="D138" s="1"/>
      <c r="E138" s="46"/>
      <c r="F138" s="45"/>
      <c r="G138" s="46"/>
      <c r="H138" s="45"/>
      <c r="I138" s="1"/>
      <c r="J138" s="17"/>
      <c r="K138" s="17"/>
      <c r="L138" s="1"/>
      <c r="M138" s="1"/>
      <c r="N138" s="1"/>
      <c r="O138" s="17"/>
      <c r="P138" s="17"/>
      <c r="Q138" s="1"/>
      <c r="R138" s="1"/>
      <c r="S138" s="1"/>
      <c r="T138" s="17"/>
      <c r="U138" s="17"/>
      <c r="V138" s="17"/>
      <c r="W138" s="28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</row>
    <row r="139" spans="1:229" x14ac:dyDescent="0.2">
      <c r="A139" s="87" t="s">
        <v>3</v>
      </c>
      <c r="B139" s="44">
        <v>83712</v>
      </c>
      <c r="C139" s="45"/>
      <c r="D139" s="1">
        <f t="shared" ref="D139:D152" si="301">SUM(B139:C139)</f>
        <v>83712</v>
      </c>
      <c r="E139" s="44">
        <v>5776</v>
      </c>
      <c r="F139" s="45"/>
      <c r="G139" s="60">
        <f>+B139+E139</f>
        <v>89488</v>
      </c>
      <c r="H139" s="6">
        <f>+C139+F139</f>
        <v>0</v>
      </c>
      <c r="I139" s="1">
        <f t="shared" ref="I139:I151" si="302">SUM(G139:H139)</f>
        <v>89488</v>
      </c>
      <c r="J139" s="17">
        <v>4136</v>
      </c>
      <c r="K139" s="17"/>
      <c r="L139" s="1">
        <f t="shared" si="280"/>
        <v>93624</v>
      </c>
      <c r="M139" s="1">
        <f t="shared" si="281"/>
        <v>0</v>
      </c>
      <c r="N139" s="1">
        <f t="shared" si="282"/>
        <v>93624</v>
      </c>
      <c r="O139" s="17">
        <v>5698</v>
      </c>
      <c r="P139" s="17"/>
      <c r="Q139" s="1">
        <f t="shared" ref="Q139:Q140" si="303">+L139+O139</f>
        <v>99322</v>
      </c>
      <c r="R139" s="1">
        <f t="shared" ref="R139:R140" si="304">+M139+P139</f>
        <v>0</v>
      </c>
      <c r="S139" s="1">
        <f t="shared" ref="S139:S140" si="305">+Q139+R139</f>
        <v>99322</v>
      </c>
      <c r="T139" s="1">
        <v>99318</v>
      </c>
      <c r="U139" s="1"/>
      <c r="V139" s="1">
        <f t="shared" ref="V139:V140" si="306">+T139+U139</f>
        <v>99318</v>
      </c>
      <c r="W139" s="28">
        <f t="shared" si="271"/>
        <v>99.995972694871227</v>
      </c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</row>
    <row r="140" spans="1:229" s="38" customFormat="1" x14ac:dyDescent="0.2">
      <c r="A140" s="87" t="s">
        <v>16</v>
      </c>
      <c r="B140" s="44">
        <v>11910</v>
      </c>
      <c r="C140" s="45"/>
      <c r="D140" s="1">
        <f t="shared" si="301"/>
        <v>11910</v>
      </c>
      <c r="E140" s="44">
        <v>751</v>
      </c>
      <c r="F140" s="45"/>
      <c r="G140" s="60">
        <f>+B140+E140</f>
        <v>12661</v>
      </c>
      <c r="H140" s="6">
        <f>+C140+F140</f>
        <v>0</v>
      </c>
      <c r="I140" s="1">
        <f t="shared" si="302"/>
        <v>12661</v>
      </c>
      <c r="J140" s="36">
        <v>538</v>
      </c>
      <c r="K140" s="36"/>
      <c r="L140" s="1">
        <f t="shared" si="280"/>
        <v>13199</v>
      </c>
      <c r="M140" s="1">
        <f t="shared" si="281"/>
        <v>0</v>
      </c>
      <c r="N140" s="1">
        <f t="shared" si="282"/>
        <v>13199</v>
      </c>
      <c r="O140" s="17">
        <v>-311</v>
      </c>
      <c r="P140" s="36"/>
      <c r="Q140" s="1">
        <f t="shared" si="303"/>
        <v>12888</v>
      </c>
      <c r="R140" s="1">
        <f t="shared" si="304"/>
        <v>0</v>
      </c>
      <c r="S140" s="1">
        <f t="shared" si="305"/>
        <v>12888</v>
      </c>
      <c r="T140" s="1">
        <v>12888</v>
      </c>
      <c r="U140" s="1"/>
      <c r="V140" s="1">
        <f t="shared" si="306"/>
        <v>12888</v>
      </c>
      <c r="W140" s="28">
        <f t="shared" si="271"/>
        <v>100</v>
      </c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BH140" s="37"/>
      <c r="BI140" s="37"/>
      <c r="BJ140" s="37"/>
      <c r="BK140" s="37"/>
      <c r="BL140" s="37"/>
      <c r="BM140" s="37"/>
      <c r="BN140" s="37"/>
      <c r="BO140" s="37"/>
      <c r="BP140" s="37"/>
      <c r="BQ140" s="37"/>
      <c r="BR140" s="37"/>
      <c r="BS140" s="37"/>
      <c r="BT140" s="37"/>
      <c r="BU140" s="37"/>
      <c r="BV140" s="37"/>
      <c r="BW140" s="37"/>
      <c r="BX140" s="37"/>
      <c r="BY140" s="37"/>
      <c r="BZ140" s="37"/>
      <c r="CA140" s="37"/>
      <c r="CB140" s="37"/>
      <c r="CC140" s="37"/>
      <c r="CD140" s="37"/>
      <c r="CE140" s="37"/>
      <c r="CF140" s="37"/>
      <c r="CG140" s="37"/>
      <c r="CH140" s="37"/>
      <c r="CI140" s="37"/>
      <c r="CJ140" s="37"/>
      <c r="CK140" s="37"/>
      <c r="CL140" s="37"/>
      <c r="CM140" s="37"/>
      <c r="CN140" s="37"/>
      <c r="CO140" s="37"/>
      <c r="CP140" s="37"/>
      <c r="CQ140" s="37"/>
      <c r="CR140" s="37"/>
      <c r="CS140" s="37"/>
      <c r="CT140" s="37"/>
      <c r="CU140" s="37"/>
      <c r="CV140" s="37"/>
      <c r="CW140" s="37"/>
      <c r="CX140" s="37"/>
      <c r="CY140" s="37"/>
      <c r="CZ140" s="37"/>
      <c r="DA140" s="37"/>
      <c r="DB140" s="37"/>
      <c r="DC140" s="37"/>
      <c r="DD140" s="37"/>
      <c r="DE140" s="37"/>
      <c r="DF140" s="37"/>
      <c r="DG140" s="37"/>
      <c r="DH140" s="37"/>
      <c r="DI140" s="37"/>
      <c r="DJ140" s="37"/>
      <c r="DK140" s="37"/>
      <c r="DL140" s="37"/>
      <c r="DM140" s="37"/>
      <c r="DN140" s="37"/>
      <c r="DO140" s="37"/>
      <c r="DP140" s="37"/>
      <c r="DQ140" s="37"/>
      <c r="DR140" s="37"/>
      <c r="DS140" s="37"/>
      <c r="DT140" s="37"/>
      <c r="DU140" s="37"/>
      <c r="DV140" s="37"/>
      <c r="DW140" s="37"/>
      <c r="DX140" s="37"/>
      <c r="DY140" s="37"/>
      <c r="DZ140" s="37"/>
      <c r="EA140" s="37"/>
      <c r="EB140" s="37"/>
      <c r="EC140" s="37"/>
      <c r="ED140" s="37"/>
      <c r="EE140" s="37"/>
      <c r="EF140" s="37"/>
      <c r="EG140" s="37"/>
      <c r="EH140" s="37"/>
      <c r="EI140" s="37"/>
      <c r="EJ140" s="37"/>
      <c r="EK140" s="37"/>
      <c r="EL140" s="37"/>
      <c r="EM140" s="37"/>
      <c r="EN140" s="37"/>
      <c r="EO140" s="37"/>
      <c r="EP140" s="37"/>
      <c r="EQ140" s="37"/>
      <c r="ER140" s="37"/>
      <c r="ES140" s="37"/>
      <c r="ET140" s="37"/>
      <c r="EU140" s="37"/>
      <c r="EV140" s="37"/>
      <c r="EW140" s="37"/>
      <c r="EX140" s="37"/>
      <c r="EY140" s="37"/>
      <c r="EZ140" s="37"/>
      <c r="FA140" s="37"/>
      <c r="FB140" s="37"/>
      <c r="FC140" s="37"/>
      <c r="FD140" s="37"/>
      <c r="FE140" s="37"/>
      <c r="FF140" s="37"/>
      <c r="FG140" s="37"/>
      <c r="FH140" s="37"/>
      <c r="FI140" s="37"/>
      <c r="FJ140" s="37"/>
      <c r="FK140" s="37"/>
      <c r="FL140" s="37"/>
      <c r="FM140" s="37"/>
      <c r="FN140" s="37"/>
      <c r="FO140" s="37"/>
      <c r="FP140" s="37"/>
      <c r="FQ140" s="37"/>
      <c r="FR140" s="37"/>
      <c r="FS140" s="37"/>
      <c r="FT140" s="37"/>
      <c r="FU140" s="37"/>
      <c r="FV140" s="37"/>
      <c r="FW140" s="37"/>
      <c r="FX140" s="37"/>
      <c r="FY140" s="37"/>
      <c r="FZ140" s="37"/>
      <c r="GA140" s="37"/>
      <c r="GB140" s="37"/>
      <c r="GC140" s="37"/>
      <c r="GD140" s="37"/>
      <c r="GE140" s="37"/>
      <c r="GF140" s="37"/>
      <c r="GG140" s="37"/>
      <c r="GH140" s="37"/>
      <c r="GI140" s="37"/>
      <c r="GJ140" s="37"/>
      <c r="GK140" s="37"/>
      <c r="GL140" s="37"/>
      <c r="GM140" s="37"/>
      <c r="GN140" s="37"/>
      <c r="GO140" s="37"/>
      <c r="GP140" s="37"/>
      <c r="GQ140" s="37"/>
      <c r="GR140" s="37"/>
      <c r="GS140" s="37"/>
      <c r="GT140" s="37"/>
      <c r="GU140" s="37"/>
      <c r="GV140" s="37"/>
      <c r="GW140" s="37"/>
      <c r="GX140" s="37"/>
      <c r="GY140" s="37"/>
      <c r="GZ140" s="37"/>
      <c r="HA140" s="37"/>
      <c r="HB140" s="37"/>
      <c r="HC140" s="37"/>
      <c r="HD140" s="37"/>
      <c r="HE140" s="37"/>
      <c r="HF140" s="37"/>
      <c r="HG140" s="37"/>
      <c r="HH140" s="37"/>
      <c r="HI140" s="37"/>
      <c r="HJ140" s="37"/>
      <c r="HK140" s="37"/>
      <c r="HL140" s="37"/>
      <c r="HM140" s="37"/>
      <c r="HN140" s="37"/>
      <c r="HO140" s="37"/>
      <c r="HP140" s="37"/>
      <c r="HQ140" s="37"/>
      <c r="HR140" s="37"/>
      <c r="HS140" s="37"/>
      <c r="HT140" s="37"/>
      <c r="HU140" s="37"/>
    </row>
    <row r="141" spans="1:229" x14ac:dyDescent="0.2">
      <c r="A141" s="21" t="s">
        <v>4</v>
      </c>
      <c r="B141" s="7">
        <f>SUM(B139:B140)</f>
        <v>95622</v>
      </c>
      <c r="C141" s="7">
        <f>SUM(C139:C140)</f>
        <v>0</v>
      </c>
      <c r="D141" s="3">
        <f t="shared" si="301"/>
        <v>95622</v>
      </c>
      <c r="E141" s="7">
        <f>SUM(E139:E140)</f>
        <v>6527</v>
      </c>
      <c r="F141" s="7">
        <f>SUM(F139:F140)</f>
        <v>0</v>
      </c>
      <c r="G141" s="7">
        <f>SUM(G139:G140)</f>
        <v>102149</v>
      </c>
      <c r="H141" s="7">
        <f>SUM(H139:H140)</f>
        <v>0</v>
      </c>
      <c r="I141" s="7">
        <f t="shared" ref="I141:N141" si="307">SUM(I139:I140)</f>
        <v>102149</v>
      </c>
      <c r="J141" s="7">
        <f t="shared" si="307"/>
        <v>4674</v>
      </c>
      <c r="K141" s="7">
        <f t="shared" si="307"/>
        <v>0</v>
      </c>
      <c r="L141" s="7">
        <f t="shared" si="307"/>
        <v>106823</v>
      </c>
      <c r="M141" s="7">
        <f t="shared" si="307"/>
        <v>0</v>
      </c>
      <c r="N141" s="3">
        <f t="shared" si="307"/>
        <v>106823</v>
      </c>
      <c r="O141" s="7">
        <f t="shared" ref="O141:S141" si="308">SUM(O139:O140)</f>
        <v>5387</v>
      </c>
      <c r="P141" s="7">
        <f t="shared" si="308"/>
        <v>0</v>
      </c>
      <c r="Q141" s="7">
        <f t="shared" si="308"/>
        <v>112210</v>
      </c>
      <c r="R141" s="7">
        <f t="shared" si="308"/>
        <v>0</v>
      </c>
      <c r="S141" s="3">
        <f t="shared" si="308"/>
        <v>112210</v>
      </c>
      <c r="T141" s="7">
        <f>SUM(T139:T140)</f>
        <v>112206</v>
      </c>
      <c r="U141" s="7">
        <f t="shared" ref="U141" si="309">SUM(U139:U140)</f>
        <v>0</v>
      </c>
      <c r="V141" s="3">
        <f t="shared" ref="V141" si="310">SUM(V139:V140)</f>
        <v>112206</v>
      </c>
      <c r="W141" s="98">
        <f t="shared" si="271"/>
        <v>99.99643525532484</v>
      </c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</row>
    <row r="142" spans="1:229" x14ac:dyDescent="0.2">
      <c r="A142" s="87" t="s">
        <v>5</v>
      </c>
      <c r="B142" s="46">
        <v>38094</v>
      </c>
      <c r="C142" s="48"/>
      <c r="D142" s="49">
        <f t="shared" si="301"/>
        <v>38094</v>
      </c>
      <c r="E142" s="46">
        <v>1048</v>
      </c>
      <c r="F142" s="48"/>
      <c r="G142" s="60">
        <f t="shared" ref="G142:H144" si="311">+B142+E142</f>
        <v>39142</v>
      </c>
      <c r="H142" s="6">
        <f t="shared" si="311"/>
        <v>0</v>
      </c>
      <c r="I142" s="49">
        <f t="shared" si="302"/>
        <v>39142</v>
      </c>
      <c r="J142" s="6">
        <v>150</v>
      </c>
      <c r="K142" s="6"/>
      <c r="L142" s="1">
        <f t="shared" si="280"/>
        <v>39292</v>
      </c>
      <c r="M142" s="1">
        <f t="shared" si="281"/>
        <v>0</v>
      </c>
      <c r="N142" s="1">
        <f t="shared" si="282"/>
        <v>39292</v>
      </c>
      <c r="O142" s="6">
        <v>-27320</v>
      </c>
      <c r="P142" s="6"/>
      <c r="Q142" s="1">
        <f t="shared" ref="Q142:Q144" si="312">+L142+O142</f>
        <v>11972</v>
      </c>
      <c r="R142" s="1">
        <f t="shared" ref="R142:R144" si="313">+M142+P142</f>
        <v>0</v>
      </c>
      <c r="S142" s="1">
        <f t="shared" ref="S142:S144" si="314">+Q142+R142</f>
        <v>11972</v>
      </c>
      <c r="T142" s="1">
        <v>11765</v>
      </c>
      <c r="U142" s="1"/>
      <c r="V142" s="1">
        <f t="shared" ref="V142:V144" si="315">+T142+U142</f>
        <v>11765</v>
      </c>
      <c r="W142" s="28">
        <f t="shared" si="271"/>
        <v>98.270965586368192</v>
      </c>
    </row>
    <row r="143" spans="1:229" x14ac:dyDescent="0.2">
      <c r="A143" s="87" t="s">
        <v>43</v>
      </c>
      <c r="B143" s="44"/>
      <c r="C143" s="48"/>
      <c r="D143" s="49">
        <f t="shared" si="301"/>
        <v>0</v>
      </c>
      <c r="E143" s="44"/>
      <c r="F143" s="48"/>
      <c r="G143" s="60">
        <f t="shared" si="311"/>
        <v>0</v>
      </c>
      <c r="H143" s="6">
        <f t="shared" si="311"/>
        <v>0</v>
      </c>
      <c r="I143" s="49">
        <f t="shared" si="302"/>
        <v>0</v>
      </c>
      <c r="J143" s="6"/>
      <c r="K143" s="6"/>
      <c r="L143" s="1">
        <f t="shared" si="280"/>
        <v>0</v>
      </c>
      <c r="M143" s="1">
        <f t="shared" si="281"/>
        <v>0</v>
      </c>
      <c r="N143" s="1">
        <f t="shared" si="282"/>
        <v>0</v>
      </c>
      <c r="O143" s="6"/>
      <c r="P143" s="6"/>
      <c r="Q143" s="1">
        <f t="shared" si="312"/>
        <v>0</v>
      </c>
      <c r="R143" s="1">
        <f t="shared" si="313"/>
        <v>0</v>
      </c>
      <c r="S143" s="1">
        <f t="shared" si="314"/>
        <v>0</v>
      </c>
      <c r="T143" s="1"/>
      <c r="U143" s="1"/>
      <c r="V143" s="1">
        <f t="shared" si="315"/>
        <v>0</v>
      </c>
      <c r="W143" s="28"/>
    </row>
    <row r="144" spans="1:229" x14ac:dyDescent="0.2">
      <c r="A144" s="87" t="s">
        <v>44</v>
      </c>
      <c r="B144" s="44"/>
      <c r="C144" s="45"/>
      <c r="D144" s="49">
        <f t="shared" si="301"/>
        <v>0</v>
      </c>
      <c r="E144" s="44"/>
      <c r="F144" s="45"/>
      <c r="G144" s="60">
        <f t="shared" si="311"/>
        <v>0</v>
      </c>
      <c r="H144" s="6">
        <f t="shared" si="311"/>
        <v>0</v>
      </c>
      <c r="I144" s="49">
        <f t="shared" si="302"/>
        <v>0</v>
      </c>
      <c r="J144" s="6"/>
      <c r="K144" s="6"/>
      <c r="L144" s="1">
        <f t="shared" si="280"/>
        <v>0</v>
      </c>
      <c r="M144" s="1">
        <f t="shared" si="281"/>
        <v>0</v>
      </c>
      <c r="N144" s="1">
        <f t="shared" si="282"/>
        <v>0</v>
      </c>
      <c r="O144" s="6"/>
      <c r="P144" s="6"/>
      <c r="Q144" s="1">
        <f t="shared" si="312"/>
        <v>0</v>
      </c>
      <c r="R144" s="1">
        <f t="shared" si="313"/>
        <v>0</v>
      </c>
      <c r="S144" s="1">
        <f t="shared" si="314"/>
        <v>0</v>
      </c>
      <c r="T144" s="1"/>
      <c r="U144" s="1"/>
      <c r="V144" s="1">
        <f t="shared" si="315"/>
        <v>0</v>
      </c>
      <c r="W144" s="28"/>
    </row>
    <row r="145" spans="1:229" x14ac:dyDescent="0.2">
      <c r="A145" s="21" t="s">
        <v>45</v>
      </c>
      <c r="B145" s="7">
        <f>SUM(B141:B144)</f>
        <v>133716</v>
      </c>
      <c r="C145" s="7">
        <f>SUM(C141:C144)</f>
        <v>0</v>
      </c>
      <c r="D145" s="3">
        <f t="shared" si="301"/>
        <v>133716</v>
      </c>
      <c r="E145" s="7">
        <f>SUM(E141:E144)</f>
        <v>7575</v>
      </c>
      <c r="F145" s="7">
        <f>SUM(F141:F144)</f>
        <v>0</v>
      </c>
      <c r="G145" s="7">
        <f>SUM(G141:G144)</f>
        <v>141291</v>
      </c>
      <c r="H145" s="7">
        <f>SUM(H141:H144)</f>
        <v>0</v>
      </c>
      <c r="I145" s="7">
        <f t="shared" ref="I145:N145" si="316">SUM(I141:I144)</f>
        <v>141291</v>
      </c>
      <c r="J145" s="7">
        <f t="shared" si="316"/>
        <v>4824</v>
      </c>
      <c r="K145" s="7">
        <f t="shared" si="316"/>
        <v>0</v>
      </c>
      <c r="L145" s="7">
        <f t="shared" si="316"/>
        <v>146115</v>
      </c>
      <c r="M145" s="7">
        <f t="shared" si="316"/>
        <v>0</v>
      </c>
      <c r="N145" s="3">
        <f t="shared" si="316"/>
        <v>146115</v>
      </c>
      <c r="O145" s="7">
        <f t="shared" ref="O145:V145" si="317">SUM(O141:O144)</f>
        <v>-21933</v>
      </c>
      <c r="P145" s="7">
        <f t="shared" si="317"/>
        <v>0</v>
      </c>
      <c r="Q145" s="7">
        <f t="shared" si="317"/>
        <v>124182</v>
      </c>
      <c r="R145" s="7">
        <f t="shared" si="317"/>
        <v>0</v>
      </c>
      <c r="S145" s="3">
        <f t="shared" si="317"/>
        <v>124182</v>
      </c>
      <c r="T145" s="7">
        <f t="shared" si="317"/>
        <v>123971</v>
      </c>
      <c r="U145" s="7">
        <f t="shared" si="317"/>
        <v>0</v>
      </c>
      <c r="V145" s="3">
        <f t="shared" si="317"/>
        <v>123971</v>
      </c>
      <c r="W145" s="98">
        <f t="shared" si="271"/>
        <v>99.830088096503516</v>
      </c>
    </row>
    <row r="146" spans="1:229" s="38" customFormat="1" x14ac:dyDescent="0.2">
      <c r="A146" s="87" t="s">
        <v>6</v>
      </c>
      <c r="B146" s="50">
        <v>1982</v>
      </c>
      <c r="C146" s="7"/>
      <c r="D146" s="49">
        <f t="shared" si="301"/>
        <v>1982</v>
      </c>
      <c r="E146" s="50"/>
      <c r="F146" s="7"/>
      <c r="G146" s="60">
        <f t="shared" ref="G146:H148" si="318">+B146+E146</f>
        <v>1982</v>
      </c>
      <c r="H146" s="6">
        <f t="shared" si="318"/>
        <v>0</v>
      </c>
      <c r="I146" s="49">
        <f t="shared" si="302"/>
        <v>1982</v>
      </c>
      <c r="J146" s="5"/>
      <c r="K146" s="5"/>
      <c r="L146" s="1">
        <f t="shared" si="280"/>
        <v>1982</v>
      </c>
      <c r="M146" s="1">
        <f t="shared" si="281"/>
        <v>0</v>
      </c>
      <c r="N146" s="1">
        <f t="shared" si="282"/>
        <v>1982</v>
      </c>
      <c r="O146" s="5">
        <v>-593</v>
      </c>
      <c r="P146" s="5"/>
      <c r="Q146" s="1">
        <f t="shared" ref="Q146:Q148" si="319">+L146+O146</f>
        <v>1389</v>
      </c>
      <c r="R146" s="1">
        <f t="shared" ref="R146:R148" si="320">+M146+P146</f>
        <v>0</v>
      </c>
      <c r="S146" s="1">
        <f t="shared" ref="S146:S148" si="321">+Q146+R146</f>
        <v>1389</v>
      </c>
      <c r="T146" s="1">
        <v>559</v>
      </c>
      <c r="U146" s="1"/>
      <c r="V146" s="1">
        <f t="shared" ref="V146:V148" si="322">+T146+U146</f>
        <v>559</v>
      </c>
      <c r="W146" s="28">
        <f t="shared" si="271"/>
        <v>40.244780417566595</v>
      </c>
    </row>
    <row r="147" spans="1:229" x14ac:dyDescent="0.2">
      <c r="A147" s="87" t="s">
        <v>7</v>
      </c>
      <c r="B147" s="44"/>
      <c r="C147" s="44"/>
      <c r="D147" s="49">
        <f t="shared" si="301"/>
        <v>0</v>
      </c>
      <c r="E147" s="44"/>
      <c r="F147" s="44"/>
      <c r="G147" s="60">
        <f t="shared" si="318"/>
        <v>0</v>
      </c>
      <c r="H147" s="6">
        <f t="shared" si="318"/>
        <v>0</v>
      </c>
      <c r="I147" s="49">
        <f t="shared" si="302"/>
        <v>0</v>
      </c>
      <c r="J147" s="17"/>
      <c r="K147" s="17"/>
      <c r="L147" s="1">
        <f t="shared" si="280"/>
        <v>0</v>
      </c>
      <c r="M147" s="1">
        <f t="shared" si="281"/>
        <v>0</v>
      </c>
      <c r="N147" s="1">
        <f t="shared" si="282"/>
        <v>0</v>
      </c>
      <c r="O147" s="17"/>
      <c r="P147" s="17"/>
      <c r="Q147" s="1">
        <f t="shared" si="319"/>
        <v>0</v>
      </c>
      <c r="R147" s="1">
        <f t="shared" si="320"/>
        <v>0</v>
      </c>
      <c r="S147" s="1">
        <f t="shared" si="321"/>
        <v>0</v>
      </c>
      <c r="T147" s="1"/>
      <c r="U147" s="1"/>
      <c r="V147" s="1">
        <f t="shared" si="322"/>
        <v>0</v>
      </c>
      <c r="W147" s="28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</row>
    <row r="148" spans="1:229" x14ac:dyDescent="0.2">
      <c r="A148" s="87" t="s">
        <v>46</v>
      </c>
      <c r="B148" s="44"/>
      <c r="C148" s="44"/>
      <c r="D148" s="49">
        <f t="shared" si="301"/>
        <v>0</v>
      </c>
      <c r="E148" s="44"/>
      <c r="F148" s="44"/>
      <c r="G148" s="60">
        <f t="shared" si="318"/>
        <v>0</v>
      </c>
      <c r="H148" s="6">
        <f t="shared" si="318"/>
        <v>0</v>
      </c>
      <c r="I148" s="49">
        <f t="shared" si="302"/>
        <v>0</v>
      </c>
      <c r="J148" s="17"/>
      <c r="K148" s="17"/>
      <c r="L148" s="1">
        <f t="shared" si="280"/>
        <v>0</v>
      </c>
      <c r="M148" s="1">
        <f t="shared" si="281"/>
        <v>0</v>
      </c>
      <c r="N148" s="1">
        <f t="shared" si="282"/>
        <v>0</v>
      </c>
      <c r="O148" s="17"/>
      <c r="P148" s="17"/>
      <c r="Q148" s="1">
        <f t="shared" si="319"/>
        <v>0</v>
      </c>
      <c r="R148" s="1">
        <f t="shared" si="320"/>
        <v>0</v>
      </c>
      <c r="S148" s="1">
        <f t="shared" si="321"/>
        <v>0</v>
      </c>
      <c r="T148" s="1"/>
      <c r="U148" s="1"/>
      <c r="V148" s="1">
        <f t="shared" si="322"/>
        <v>0</v>
      </c>
      <c r="W148" s="28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</row>
    <row r="149" spans="1:229" x14ac:dyDescent="0.2">
      <c r="A149" s="21" t="s">
        <v>47</v>
      </c>
      <c r="B149" s="51">
        <f>SUM(B146:B148)</f>
        <v>1982</v>
      </c>
      <c r="C149" s="51">
        <f>SUM(C146:C148)</f>
        <v>0</v>
      </c>
      <c r="D149" s="32">
        <f t="shared" si="301"/>
        <v>1982</v>
      </c>
      <c r="E149" s="51">
        <f>SUM(E146:E148)</f>
        <v>0</v>
      </c>
      <c r="F149" s="51">
        <f>SUM(F146:F148)</f>
        <v>0</v>
      </c>
      <c r="G149" s="51">
        <f>SUM(G146:G148)</f>
        <v>1982</v>
      </c>
      <c r="H149" s="51">
        <f t="shared" ref="H149:N149" si="323">SUM(H146:H148)</f>
        <v>0</v>
      </c>
      <c r="I149" s="51">
        <f t="shared" si="323"/>
        <v>1982</v>
      </c>
      <c r="J149" s="51">
        <f t="shared" si="323"/>
        <v>0</v>
      </c>
      <c r="K149" s="51">
        <f t="shared" si="323"/>
        <v>0</v>
      </c>
      <c r="L149" s="51">
        <f t="shared" si="323"/>
        <v>1982</v>
      </c>
      <c r="M149" s="51">
        <f t="shared" si="323"/>
        <v>0</v>
      </c>
      <c r="N149" s="52">
        <f t="shared" si="323"/>
        <v>1982</v>
      </c>
      <c r="O149" s="51">
        <f t="shared" ref="O149:V149" si="324">SUM(O146:O148)</f>
        <v>-593</v>
      </c>
      <c r="P149" s="51">
        <f t="shared" si="324"/>
        <v>0</v>
      </c>
      <c r="Q149" s="51">
        <f t="shared" si="324"/>
        <v>1389</v>
      </c>
      <c r="R149" s="51">
        <f t="shared" si="324"/>
        <v>0</v>
      </c>
      <c r="S149" s="52">
        <f t="shared" si="324"/>
        <v>1389</v>
      </c>
      <c r="T149" s="51">
        <f t="shared" si="324"/>
        <v>559</v>
      </c>
      <c r="U149" s="51">
        <f t="shared" si="324"/>
        <v>0</v>
      </c>
      <c r="V149" s="52">
        <f t="shared" si="324"/>
        <v>559</v>
      </c>
      <c r="W149" s="98">
        <f t="shared" si="271"/>
        <v>40.244780417566595</v>
      </c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</row>
    <row r="150" spans="1:229" x14ac:dyDescent="0.2">
      <c r="A150" s="21" t="s">
        <v>48</v>
      </c>
      <c r="B150" s="53">
        <f>SUM(B145,B149)</f>
        <v>135698</v>
      </c>
      <c r="C150" s="53">
        <f>SUM(C145,C149)</f>
        <v>0</v>
      </c>
      <c r="D150" s="32">
        <f t="shared" si="301"/>
        <v>135698</v>
      </c>
      <c r="E150" s="53">
        <f>SUM(E145,E149)</f>
        <v>7575</v>
      </c>
      <c r="F150" s="53">
        <f>SUM(F145,F149)</f>
        <v>0</v>
      </c>
      <c r="G150" s="53">
        <f>SUM(G145,G149)</f>
        <v>143273</v>
      </c>
      <c r="H150" s="53">
        <f t="shared" ref="H150:N150" si="325">SUM(H145,H149)</f>
        <v>0</v>
      </c>
      <c r="I150" s="53">
        <f t="shared" si="325"/>
        <v>143273</v>
      </c>
      <c r="J150" s="53">
        <f t="shared" si="325"/>
        <v>4824</v>
      </c>
      <c r="K150" s="53">
        <f t="shared" si="325"/>
        <v>0</v>
      </c>
      <c r="L150" s="53">
        <f t="shared" si="325"/>
        <v>148097</v>
      </c>
      <c r="M150" s="53">
        <f t="shared" si="325"/>
        <v>0</v>
      </c>
      <c r="N150" s="52">
        <f t="shared" si="325"/>
        <v>148097</v>
      </c>
      <c r="O150" s="53">
        <f t="shared" ref="O150:V150" si="326">SUM(O145,O149)</f>
        <v>-22526</v>
      </c>
      <c r="P150" s="53">
        <f t="shared" si="326"/>
        <v>0</v>
      </c>
      <c r="Q150" s="53">
        <f t="shared" si="326"/>
        <v>125571</v>
      </c>
      <c r="R150" s="53">
        <f t="shared" si="326"/>
        <v>0</v>
      </c>
      <c r="S150" s="52">
        <f t="shared" si="326"/>
        <v>125571</v>
      </c>
      <c r="T150" s="53">
        <f t="shared" si="326"/>
        <v>124530</v>
      </c>
      <c r="U150" s="53">
        <f t="shared" si="326"/>
        <v>0</v>
      </c>
      <c r="V150" s="52">
        <f t="shared" si="326"/>
        <v>124530</v>
      </c>
      <c r="W150" s="28">
        <f t="shared" si="271"/>
        <v>99.170986931696021</v>
      </c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</row>
    <row r="151" spans="1:229" x14ac:dyDescent="0.2">
      <c r="A151" s="26" t="s">
        <v>49</v>
      </c>
      <c r="B151" s="44"/>
      <c r="C151" s="45"/>
      <c r="D151" s="49">
        <f t="shared" si="301"/>
        <v>0</v>
      </c>
      <c r="E151" s="44"/>
      <c r="F151" s="45"/>
      <c r="G151" s="60">
        <f>+B151+E151</f>
        <v>0</v>
      </c>
      <c r="H151" s="6">
        <f>+C151+F151</f>
        <v>0</v>
      </c>
      <c r="I151" s="49">
        <f t="shared" si="302"/>
        <v>0</v>
      </c>
      <c r="J151" s="17"/>
      <c r="K151" s="17"/>
      <c r="L151" s="1">
        <f t="shared" si="280"/>
        <v>0</v>
      </c>
      <c r="M151" s="1">
        <f t="shared" si="281"/>
        <v>0</v>
      </c>
      <c r="N151" s="1">
        <f t="shared" si="282"/>
        <v>0</v>
      </c>
      <c r="O151" s="17"/>
      <c r="P151" s="17"/>
      <c r="Q151" s="1">
        <f t="shared" ref="Q151" si="327">+L151+O151</f>
        <v>0</v>
      </c>
      <c r="R151" s="1">
        <f t="shared" ref="R151" si="328">+M151+P151</f>
        <v>0</v>
      </c>
      <c r="S151" s="1">
        <f t="shared" ref="S151" si="329">+Q151+R151</f>
        <v>0</v>
      </c>
      <c r="T151" s="1">
        <f t="shared" ref="T151" si="330">+O151+R151</f>
        <v>0</v>
      </c>
      <c r="U151" s="1">
        <f t="shared" ref="U151" si="331">+P151+S151</f>
        <v>0</v>
      </c>
      <c r="V151" s="1">
        <f t="shared" ref="V151" si="332">+T151+U151</f>
        <v>0</v>
      </c>
      <c r="W151" s="28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</row>
    <row r="152" spans="1:229" s="38" customFormat="1" x14ac:dyDescent="0.2">
      <c r="A152" s="92" t="s">
        <v>50</v>
      </c>
      <c r="B152" s="7">
        <f>SUM(B150:B151)</f>
        <v>135698</v>
      </c>
      <c r="C152" s="7">
        <f>SUM(C147:C151)</f>
        <v>0</v>
      </c>
      <c r="D152" s="3">
        <f t="shared" si="301"/>
        <v>135698</v>
      </c>
      <c r="E152" s="7">
        <f>SUM(E150:E151)</f>
        <v>7575</v>
      </c>
      <c r="F152" s="7">
        <f>SUM(F147:F151)</f>
        <v>0</v>
      </c>
      <c r="G152" s="7">
        <f>SUM(G150:G151)</f>
        <v>143273</v>
      </c>
      <c r="H152" s="7">
        <f t="shared" ref="H152:N152" si="333">SUM(H150:H151)</f>
        <v>0</v>
      </c>
      <c r="I152" s="7">
        <f>SUM(I150:I151)</f>
        <v>143273</v>
      </c>
      <c r="J152" s="7">
        <f t="shared" si="333"/>
        <v>4824</v>
      </c>
      <c r="K152" s="7">
        <f t="shared" si="333"/>
        <v>0</v>
      </c>
      <c r="L152" s="7">
        <f t="shared" si="333"/>
        <v>148097</v>
      </c>
      <c r="M152" s="7">
        <f t="shared" si="333"/>
        <v>0</v>
      </c>
      <c r="N152" s="3">
        <f t="shared" si="333"/>
        <v>148097</v>
      </c>
      <c r="O152" s="7">
        <f t="shared" ref="O152:V152" si="334">SUM(O150:O151)</f>
        <v>-22526</v>
      </c>
      <c r="P152" s="7">
        <f t="shared" si="334"/>
        <v>0</v>
      </c>
      <c r="Q152" s="7">
        <f t="shared" si="334"/>
        <v>125571</v>
      </c>
      <c r="R152" s="7">
        <f t="shared" si="334"/>
        <v>0</v>
      </c>
      <c r="S152" s="3">
        <f t="shared" si="334"/>
        <v>125571</v>
      </c>
      <c r="T152" s="3">
        <f t="shared" si="334"/>
        <v>124530</v>
      </c>
      <c r="U152" s="3">
        <f t="shared" si="334"/>
        <v>0</v>
      </c>
      <c r="V152" s="3">
        <f t="shared" si="334"/>
        <v>124530</v>
      </c>
      <c r="W152" s="98">
        <f t="shared" si="271"/>
        <v>99.170986931696021</v>
      </c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  <c r="BH152" s="37"/>
      <c r="BI152" s="37"/>
      <c r="BJ152" s="37"/>
      <c r="BK152" s="37"/>
      <c r="BL152" s="37"/>
      <c r="BM152" s="37"/>
      <c r="BN152" s="37"/>
      <c r="BO152" s="37"/>
      <c r="BP152" s="37"/>
      <c r="BQ152" s="37"/>
      <c r="BR152" s="37"/>
      <c r="BS152" s="37"/>
      <c r="BT152" s="37"/>
      <c r="BU152" s="37"/>
      <c r="BV152" s="37"/>
      <c r="BW152" s="37"/>
      <c r="BX152" s="37"/>
      <c r="BY152" s="37"/>
      <c r="BZ152" s="37"/>
      <c r="CA152" s="37"/>
      <c r="CB152" s="37"/>
      <c r="CC152" s="37"/>
      <c r="CD152" s="37"/>
      <c r="CE152" s="37"/>
      <c r="CF152" s="37"/>
      <c r="CG152" s="37"/>
      <c r="CH152" s="37"/>
      <c r="CI152" s="37"/>
      <c r="CJ152" s="37"/>
      <c r="CK152" s="37"/>
      <c r="CL152" s="37"/>
      <c r="CM152" s="37"/>
      <c r="CN152" s="37"/>
      <c r="CO152" s="37"/>
      <c r="CP152" s="37"/>
      <c r="CQ152" s="37"/>
      <c r="CR152" s="37"/>
      <c r="CS152" s="37"/>
      <c r="CT152" s="37"/>
      <c r="CU152" s="37"/>
      <c r="CV152" s="37"/>
      <c r="CW152" s="37"/>
      <c r="CX152" s="37"/>
      <c r="CY152" s="37"/>
      <c r="CZ152" s="37"/>
      <c r="DA152" s="37"/>
      <c r="DB152" s="37"/>
      <c r="DC152" s="37"/>
      <c r="DD152" s="37"/>
      <c r="DE152" s="37"/>
      <c r="DF152" s="37"/>
      <c r="DG152" s="37"/>
      <c r="DH152" s="37"/>
      <c r="DI152" s="37"/>
      <c r="DJ152" s="37"/>
      <c r="DK152" s="37"/>
      <c r="DL152" s="37"/>
      <c r="DM152" s="37"/>
      <c r="DN152" s="37"/>
      <c r="DO152" s="37"/>
      <c r="DP152" s="37"/>
      <c r="DQ152" s="37"/>
      <c r="DR152" s="37"/>
      <c r="DS152" s="37"/>
      <c r="DT152" s="37"/>
      <c r="DU152" s="37"/>
      <c r="DV152" s="37"/>
      <c r="DW152" s="37"/>
      <c r="DX152" s="37"/>
      <c r="DY152" s="37"/>
      <c r="DZ152" s="37"/>
      <c r="EA152" s="37"/>
      <c r="EB152" s="37"/>
      <c r="EC152" s="37"/>
      <c r="ED152" s="37"/>
      <c r="EE152" s="37"/>
      <c r="EF152" s="37"/>
      <c r="EG152" s="37"/>
      <c r="EH152" s="37"/>
      <c r="EI152" s="37"/>
      <c r="EJ152" s="37"/>
      <c r="EK152" s="37"/>
      <c r="EL152" s="37"/>
      <c r="EM152" s="37"/>
      <c r="EN152" s="37"/>
      <c r="EO152" s="37"/>
      <c r="EP152" s="37"/>
      <c r="EQ152" s="37"/>
      <c r="ER152" s="37"/>
      <c r="ES152" s="37"/>
      <c r="ET152" s="37"/>
      <c r="EU152" s="37"/>
      <c r="EV152" s="37"/>
      <c r="EW152" s="37"/>
      <c r="EX152" s="37"/>
      <c r="EY152" s="37"/>
      <c r="EZ152" s="37"/>
      <c r="FA152" s="37"/>
      <c r="FB152" s="37"/>
      <c r="FC152" s="37"/>
      <c r="FD152" s="37"/>
      <c r="FE152" s="37"/>
      <c r="FF152" s="37"/>
      <c r="FG152" s="37"/>
      <c r="FH152" s="37"/>
      <c r="FI152" s="37"/>
      <c r="FJ152" s="37"/>
      <c r="FK152" s="37"/>
      <c r="FL152" s="37"/>
      <c r="FM152" s="37"/>
      <c r="FN152" s="37"/>
      <c r="FO152" s="37"/>
      <c r="FP152" s="37"/>
      <c r="FQ152" s="37"/>
      <c r="FR152" s="37"/>
      <c r="FS152" s="37"/>
      <c r="FT152" s="37"/>
      <c r="FU152" s="37"/>
      <c r="FV152" s="37"/>
      <c r="FW152" s="37"/>
      <c r="FX152" s="37"/>
      <c r="FY152" s="37"/>
      <c r="FZ152" s="37"/>
      <c r="GA152" s="37"/>
      <c r="GB152" s="37"/>
      <c r="GC152" s="37"/>
      <c r="GD152" s="37"/>
      <c r="GE152" s="37"/>
      <c r="GF152" s="37"/>
      <c r="GG152" s="37"/>
      <c r="GH152" s="37"/>
      <c r="GI152" s="37"/>
      <c r="GJ152" s="37"/>
      <c r="GK152" s="37"/>
      <c r="GL152" s="37"/>
      <c r="GM152" s="37"/>
      <c r="GN152" s="37"/>
      <c r="GO152" s="37"/>
      <c r="GP152" s="37"/>
      <c r="GQ152" s="37"/>
      <c r="GR152" s="37"/>
      <c r="GS152" s="37"/>
      <c r="GT152" s="37"/>
      <c r="GU152" s="37"/>
      <c r="GV152" s="37"/>
      <c r="GW152" s="37"/>
      <c r="GX152" s="37"/>
      <c r="GY152" s="37"/>
      <c r="GZ152" s="37"/>
      <c r="HA152" s="37"/>
      <c r="HB152" s="37"/>
      <c r="HC152" s="37"/>
      <c r="HD152" s="37"/>
      <c r="HE152" s="37"/>
      <c r="HF152" s="37"/>
      <c r="HG152" s="37"/>
      <c r="HH152" s="37"/>
      <c r="HI152" s="37"/>
      <c r="HJ152" s="37"/>
      <c r="HK152" s="37"/>
      <c r="HL152" s="37"/>
      <c r="HM152" s="37"/>
      <c r="HN152" s="37"/>
      <c r="HO152" s="37"/>
      <c r="HP152" s="37"/>
      <c r="HQ152" s="37"/>
      <c r="HR152" s="37"/>
      <c r="HS152" s="37"/>
      <c r="HT152" s="37"/>
      <c r="HU152" s="37"/>
    </row>
    <row r="153" spans="1:229" s="38" customFormat="1" x14ac:dyDescent="0.2">
      <c r="A153" s="90" t="s">
        <v>8</v>
      </c>
      <c r="B153" s="54">
        <v>13.75</v>
      </c>
      <c r="C153" s="55"/>
      <c r="D153" s="56">
        <v>13.75</v>
      </c>
      <c r="E153" s="54"/>
      <c r="F153" s="55"/>
      <c r="G153" s="54">
        <v>13.75</v>
      </c>
      <c r="H153" s="55"/>
      <c r="I153" s="56">
        <v>13.75</v>
      </c>
      <c r="J153" s="36"/>
      <c r="K153" s="36"/>
      <c r="L153" s="1">
        <f t="shared" si="280"/>
        <v>13.75</v>
      </c>
      <c r="M153" s="1">
        <f t="shared" si="281"/>
        <v>0</v>
      </c>
      <c r="N153" s="1">
        <f t="shared" si="282"/>
        <v>13.75</v>
      </c>
      <c r="O153" s="36"/>
      <c r="P153" s="36"/>
      <c r="Q153" s="56">
        <f t="shared" ref="Q153" si="335">+L153+O153</f>
        <v>13.75</v>
      </c>
      <c r="R153" s="56">
        <f t="shared" ref="R153" si="336">+M153+P153</f>
        <v>0</v>
      </c>
      <c r="S153" s="56">
        <f t="shared" ref="S153" si="337">+Q153+R153</f>
        <v>13.75</v>
      </c>
      <c r="T153" s="97">
        <v>13.75</v>
      </c>
      <c r="U153" s="1"/>
      <c r="V153" s="97">
        <f t="shared" ref="V153" si="338">+T153+U153</f>
        <v>13.75</v>
      </c>
      <c r="W153" s="28">
        <f t="shared" si="271"/>
        <v>100</v>
      </c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7"/>
      <c r="BT153" s="37"/>
      <c r="BU153" s="37"/>
      <c r="BV153" s="37"/>
      <c r="BW153" s="37"/>
      <c r="BX153" s="37"/>
      <c r="BY153" s="37"/>
      <c r="BZ153" s="37"/>
      <c r="CA153" s="37"/>
      <c r="CB153" s="37"/>
      <c r="CC153" s="37"/>
      <c r="CD153" s="37"/>
      <c r="CE153" s="37"/>
      <c r="CF153" s="37"/>
      <c r="CG153" s="37"/>
      <c r="CH153" s="37"/>
      <c r="CI153" s="37"/>
      <c r="CJ153" s="37"/>
      <c r="CK153" s="37"/>
      <c r="CL153" s="37"/>
      <c r="CM153" s="37"/>
      <c r="CN153" s="37"/>
      <c r="CO153" s="37"/>
      <c r="CP153" s="37"/>
      <c r="CQ153" s="37"/>
      <c r="CR153" s="37"/>
      <c r="CS153" s="37"/>
      <c r="CT153" s="37"/>
      <c r="CU153" s="37"/>
      <c r="CV153" s="37"/>
      <c r="CW153" s="37"/>
      <c r="CX153" s="37"/>
      <c r="CY153" s="37"/>
      <c r="CZ153" s="37"/>
      <c r="DA153" s="37"/>
      <c r="DB153" s="37"/>
      <c r="DC153" s="37"/>
      <c r="DD153" s="37"/>
      <c r="DE153" s="37"/>
      <c r="DF153" s="37"/>
      <c r="DG153" s="37"/>
      <c r="DH153" s="37"/>
      <c r="DI153" s="37"/>
      <c r="DJ153" s="37"/>
      <c r="DK153" s="37"/>
      <c r="DL153" s="37"/>
      <c r="DM153" s="37"/>
      <c r="DN153" s="37"/>
      <c r="DO153" s="37"/>
      <c r="DP153" s="37"/>
      <c r="DQ153" s="37"/>
      <c r="DR153" s="37"/>
      <c r="DS153" s="37"/>
      <c r="DT153" s="37"/>
      <c r="DU153" s="37"/>
      <c r="DV153" s="37"/>
      <c r="DW153" s="37"/>
      <c r="DX153" s="37"/>
      <c r="DY153" s="37"/>
      <c r="DZ153" s="37"/>
      <c r="EA153" s="37"/>
      <c r="EB153" s="37"/>
      <c r="EC153" s="37"/>
      <c r="ED153" s="37"/>
      <c r="EE153" s="37"/>
      <c r="EF153" s="37"/>
      <c r="EG153" s="37"/>
      <c r="EH153" s="37"/>
      <c r="EI153" s="37"/>
      <c r="EJ153" s="37"/>
      <c r="EK153" s="37"/>
      <c r="EL153" s="37"/>
      <c r="EM153" s="37"/>
      <c r="EN153" s="37"/>
      <c r="EO153" s="37"/>
      <c r="EP153" s="37"/>
      <c r="EQ153" s="37"/>
      <c r="ER153" s="37"/>
      <c r="ES153" s="37"/>
      <c r="ET153" s="37"/>
      <c r="EU153" s="37"/>
      <c r="EV153" s="37"/>
      <c r="EW153" s="37"/>
      <c r="EX153" s="37"/>
      <c r="EY153" s="37"/>
      <c r="EZ153" s="37"/>
      <c r="FA153" s="37"/>
      <c r="FB153" s="37"/>
      <c r="FC153" s="37"/>
      <c r="FD153" s="37"/>
      <c r="FE153" s="37"/>
      <c r="FF153" s="37"/>
      <c r="FG153" s="37"/>
      <c r="FH153" s="37"/>
      <c r="FI153" s="37"/>
      <c r="FJ153" s="37"/>
      <c r="FK153" s="37"/>
      <c r="FL153" s="37"/>
      <c r="FM153" s="37"/>
      <c r="FN153" s="37"/>
      <c r="FO153" s="37"/>
      <c r="FP153" s="37"/>
      <c r="FQ153" s="37"/>
      <c r="FR153" s="37"/>
      <c r="FS153" s="37"/>
      <c r="FT153" s="37"/>
      <c r="FU153" s="37"/>
      <c r="FV153" s="37"/>
      <c r="FW153" s="37"/>
      <c r="FX153" s="37"/>
      <c r="FY153" s="37"/>
      <c r="FZ153" s="37"/>
      <c r="GA153" s="37"/>
      <c r="GB153" s="37"/>
      <c r="GC153" s="37"/>
      <c r="GD153" s="37"/>
      <c r="GE153" s="37"/>
      <c r="GF153" s="37"/>
      <c r="GG153" s="37"/>
      <c r="GH153" s="37"/>
      <c r="GI153" s="37"/>
      <c r="GJ153" s="37"/>
      <c r="GK153" s="37"/>
      <c r="GL153" s="37"/>
      <c r="GM153" s="37"/>
      <c r="GN153" s="37"/>
      <c r="GO153" s="37"/>
      <c r="GP153" s="37"/>
      <c r="GQ153" s="37"/>
      <c r="GR153" s="37"/>
      <c r="GS153" s="37"/>
      <c r="GT153" s="37"/>
      <c r="GU153" s="37"/>
      <c r="GV153" s="37"/>
      <c r="GW153" s="37"/>
      <c r="GX153" s="37"/>
      <c r="GY153" s="37"/>
      <c r="GZ153" s="37"/>
      <c r="HA153" s="37"/>
      <c r="HB153" s="37"/>
      <c r="HC153" s="37"/>
      <c r="HD153" s="37"/>
      <c r="HE153" s="37"/>
      <c r="HF153" s="37"/>
      <c r="HG153" s="37"/>
      <c r="HH153" s="37"/>
      <c r="HI153" s="37"/>
      <c r="HJ153" s="37"/>
      <c r="HK153" s="37"/>
      <c r="HL153" s="37"/>
      <c r="HM153" s="37"/>
      <c r="HN153" s="37"/>
      <c r="HO153" s="37"/>
      <c r="HP153" s="37"/>
      <c r="HQ153" s="37"/>
      <c r="HR153" s="37"/>
      <c r="HS153" s="37"/>
      <c r="HT153" s="37"/>
      <c r="HU153" s="37"/>
    </row>
    <row r="154" spans="1:229" x14ac:dyDescent="0.2">
      <c r="A154" s="62"/>
      <c r="B154" s="62"/>
      <c r="C154" s="62"/>
      <c r="D154" s="62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</row>
    <row r="155" spans="1:229" x14ac:dyDescent="0.2">
      <c r="A155" s="63"/>
      <c r="B155" s="63"/>
      <c r="C155" s="63"/>
      <c r="D155" s="63"/>
    </row>
    <row r="156" spans="1:229" x14ac:dyDescent="0.2">
      <c r="A156" s="12"/>
      <c r="B156" s="12"/>
      <c r="C156" s="12"/>
      <c r="D156" s="12"/>
    </row>
    <row r="157" spans="1:229" ht="12.75" customHeight="1" x14ac:dyDescent="0.2">
      <c r="A157" s="109" t="s">
        <v>56</v>
      </c>
      <c r="B157" s="103" t="str">
        <f>+B4</f>
        <v>1/2024. (I.24.) önk. rendelet eredeti ei.</v>
      </c>
      <c r="C157" s="104"/>
      <c r="D157" s="105"/>
      <c r="E157" s="103" t="str">
        <f>+E4</f>
        <v>Javasolt módosítás</v>
      </c>
      <c r="F157" s="104"/>
      <c r="G157" s="103" t="str">
        <f>+G4</f>
        <v>5/2024. (VI.26.) önk. rendelet mód.ei.</v>
      </c>
      <c r="H157" s="104"/>
      <c r="I157" s="105"/>
      <c r="J157" s="103" t="str">
        <f>+J4</f>
        <v>Javasolt módosítás</v>
      </c>
      <c r="K157" s="104"/>
      <c r="L157" s="103" t="str">
        <f>+L4</f>
        <v>280/2024. (X.24.) önk. rendelet mód.ei.</v>
      </c>
      <c r="M157" s="104"/>
      <c r="N157" s="105"/>
      <c r="O157" s="103" t="str">
        <f>+O4</f>
        <v>Javasolt módosítás</v>
      </c>
      <c r="P157" s="104"/>
      <c r="Q157" s="103" t="str">
        <f>+Q4</f>
        <v>10/2025. (V.22.) önk. rendelet mód.ei.</v>
      </c>
      <c r="R157" s="104"/>
      <c r="S157" s="105"/>
      <c r="T157" s="108" t="str">
        <f>+T4</f>
        <v>Teljesítés</v>
      </c>
      <c r="U157" s="104"/>
      <c r="V157" s="105"/>
      <c r="W157" s="99" t="s">
        <v>73</v>
      </c>
    </row>
    <row r="158" spans="1:229" ht="12.75" customHeight="1" x14ac:dyDescent="0.2">
      <c r="A158" s="110"/>
      <c r="B158" s="101" t="s">
        <v>13</v>
      </c>
      <c r="C158" s="101" t="s">
        <v>14</v>
      </c>
      <c r="D158" s="101" t="s">
        <v>4</v>
      </c>
      <c r="E158" s="101" t="s">
        <v>13</v>
      </c>
      <c r="F158" s="101" t="s">
        <v>14</v>
      </c>
      <c r="G158" s="101" t="s">
        <v>13</v>
      </c>
      <c r="H158" s="101" t="s">
        <v>14</v>
      </c>
      <c r="I158" s="101" t="s">
        <v>4</v>
      </c>
      <c r="J158" s="101" t="s">
        <v>13</v>
      </c>
      <c r="K158" s="101" t="s">
        <v>14</v>
      </c>
      <c r="L158" s="101" t="s">
        <v>13</v>
      </c>
      <c r="M158" s="101" t="s">
        <v>14</v>
      </c>
      <c r="N158" s="101" t="s">
        <v>4</v>
      </c>
      <c r="O158" s="101" t="s">
        <v>13</v>
      </c>
      <c r="P158" s="101" t="s">
        <v>14</v>
      </c>
      <c r="Q158" s="101" t="s">
        <v>13</v>
      </c>
      <c r="R158" s="101" t="s">
        <v>14</v>
      </c>
      <c r="S158" s="101" t="s">
        <v>4</v>
      </c>
      <c r="T158" s="106" t="s">
        <v>13</v>
      </c>
      <c r="U158" s="101" t="s">
        <v>14</v>
      </c>
      <c r="V158" s="101" t="str">
        <f>+V5</f>
        <v>Összesen</v>
      </c>
      <c r="W158" s="99"/>
    </row>
    <row r="159" spans="1:229" ht="24" customHeight="1" x14ac:dyDescent="0.2">
      <c r="A159" s="111"/>
      <c r="B159" s="102"/>
      <c r="C159" s="102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7"/>
      <c r="U159" s="102"/>
      <c r="V159" s="102"/>
      <c r="W159" s="99"/>
    </row>
    <row r="160" spans="1:229" x14ac:dyDescent="0.2">
      <c r="A160" s="91"/>
      <c r="B160" s="64"/>
      <c r="C160" s="64"/>
      <c r="D160" s="16"/>
      <c r="E160" s="64"/>
      <c r="F160" s="64"/>
      <c r="G160" s="64"/>
      <c r="H160" s="64"/>
      <c r="I160" s="1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17"/>
      <c r="U160" s="17"/>
      <c r="V160" s="17"/>
      <c r="W160" s="17"/>
    </row>
    <row r="161" spans="1:23" x14ac:dyDescent="0.2">
      <c r="A161" s="85" t="s">
        <v>1</v>
      </c>
      <c r="B161" s="17"/>
      <c r="C161" s="6"/>
      <c r="D161" s="6"/>
      <c r="E161" s="17"/>
      <c r="F161" s="6"/>
      <c r="G161" s="17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17"/>
      <c r="U161" s="17"/>
      <c r="V161" s="17"/>
      <c r="W161" s="17"/>
    </row>
    <row r="162" spans="1:23" x14ac:dyDescent="0.2">
      <c r="A162" s="86" t="s">
        <v>20</v>
      </c>
      <c r="B162" s="29"/>
      <c r="C162" s="29"/>
      <c r="D162" s="1">
        <f t="shared" ref="D162:D189" si="339">SUM(B162:C162)</f>
        <v>0</v>
      </c>
      <c r="E162" s="29"/>
      <c r="F162" s="29"/>
      <c r="G162" s="60">
        <f t="shared" ref="G162:H164" si="340">+B162+E162</f>
        <v>0</v>
      </c>
      <c r="H162" s="6">
        <f t="shared" si="340"/>
        <v>0</v>
      </c>
      <c r="I162" s="1">
        <f t="shared" ref="I162:I188" si="341">SUM(G162:H162)</f>
        <v>0</v>
      </c>
      <c r="J162" s="6"/>
      <c r="K162" s="6"/>
      <c r="L162" s="1">
        <f t="shared" ref="L162" si="342">+G162+J162</f>
        <v>0</v>
      </c>
      <c r="M162" s="1">
        <f t="shared" ref="M162" si="343">+H162+K162</f>
        <v>0</v>
      </c>
      <c r="N162" s="1">
        <f t="shared" ref="N162" si="344">+L162+M162</f>
        <v>0</v>
      </c>
      <c r="O162" s="6"/>
      <c r="P162" s="6"/>
      <c r="Q162" s="1">
        <f t="shared" ref="Q162:Q164" si="345">+L162+O162</f>
        <v>0</v>
      </c>
      <c r="R162" s="1">
        <f t="shared" ref="R162:R164" si="346">+M162+P162</f>
        <v>0</v>
      </c>
      <c r="S162" s="1">
        <f t="shared" ref="S162:S164" si="347">+Q162+R162</f>
        <v>0</v>
      </c>
      <c r="T162" s="17"/>
      <c r="U162" s="17"/>
      <c r="V162" s="17">
        <f>+T162+U162</f>
        <v>0</v>
      </c>
      <c r="W162" s="28"/>
    </row>
    <row r="163" spans="1:23" x14ac:dyDescent="0.2">
      <c r="A163" s="87" t="s">
        <v>21</v>
      </c>
      <c r="B163" s="30"/>
      <c r="C163" s="30"/>
      <c r="D163" s="1">
        <f t="shared" si="339"/>
        <v>0</v>
      </c>
      <c r="E163" s="30"/>
      <c r="F163" s="30"/>
      <c r="G163" s="60">
        <f t="shared" si="340"/>
        <v>0</v>
      </c>
      <c r="H163" s="6">
        <f t="shared" si="340"/>
        <v>0</v>
      </c>
      <c r="I163" s="1">
        <f t="shared" si="341"/>
        <v>0</v>
      </c>
      <c r="J163" s="6"/>
      <c r="K163" s="6"/>
      <c r="L163" s="1">
        <f t="shared" ref="L163:L164" si="348">+G163+J163</f>
        <v>0</v>
      </c>
      <c r="M163" s="1">
        <f t="shared" ref="M163:M164" si="349">+H163+K163</f>
        <v>0</v>
      </c>
      <c r="N163" s="1">
        <f t="shared" ref="N163:N164" si="350">+L163+M163</f>
        <v>0</v>
      </c>
      <c r="O163" s="6"/>
      <c r="P163" s="6"/>
      <c r="Q163" s="1">
        <f t="shared" si="345"/>
        <v>0</v>
      </c>
      <c r="R163" s="1">
        <f t="shared" si="346"/>
        <v>0</v>
      </c>
      <c r="S163" s="1">
        <f t="shared" si="347"/>
        <v>0</v>
      </c>
      <c r="T163" s="17"/>
      <c r="U163" s="17"/>
      <c r="V163" s="17">
        <f t="shared" ref="V163:V164" si="351">+T163+U163</f>
        <v>0</v>
      </c>
      <c r="W163" s="28"/>
    </row>
    <row r="164" spans="1:23" x14ac:dyDescent="0.2">
      <c r="A164" s="87" t="s">
        <v>22</v>
      </c>
      <c r="B164" s="30"/>
      <c r="C164" s="30"/>
      <c r="D164" s="1">
        <f t="shared" si="339"/>
        <v>0</v>
      </c>
      <c r="E164" s="30"/>
      <c r="F164" s="30"/>
      <c r="G164" s="60">
        <f t="shared" si="340"/>
        <v>0</v>
      </c>
      <c r="H164" s="6">
        <f t="shared" si="340"/>
        <v>0</v>
      </c>
      <c r="I164" s="1">
        <f t="shared" si="341"/>
        <v>0</v>
      </c>
      <c r="J164" s="6"/>
      <c r="K164" s="6"/>
      <c r="L164" s="1">
        <f t="shared" si="348"/>
        <v>0</v>
      </c>
      <c r="M164" s="1">
        <f t="shared" si="349"/>
        <v>0</v>
      </c>
      <c r="N164" s="1">
        <f t="shared" si="350"/>
        <v>0</v>
      </c>
      <c r="O164" s="6"/>
      <c r="P164" s="6"/>
      <c r="Q164" s="1">
        <f t="shared" si="345"/>
        <v>0</v>
      </c>
      <c r="R164" s="1">
        <f t="shared" si="346"/>
        <v>0</v>
      </c>
      <c r="S164" s="1">
        <f t="shared" si="347"/>
        <v>0</v>
      </c>
      <c r="T164" s="17"/>
      <c r="U164" s="17"/>
      <c r="V164" s="17">
        <f t="shared" si="351"/>
        <v>0</v>
      </c>
      <c r="W164" s="28"/>
    </row>
    <row r="165" spans="1:23" x14ac:dyDescent="0.2">
      <c r="A165" s="21" t="s">
        <v>23</v>
      </c>
      <c r="B165" s="31">
        <f>SUM(B166:B176)</f>
        <v>5</v>
      </c>
      <c r="C165" s="31">
        <f>SUM(C166:C176)</f>
        <v>0</v>
      </c>
      <c r="D165" s="32">
        <f t="shared" si="339"/>
        <v>5</v>
      </c>
      <c r="E165" s="31">
        <f>SUM(E166:E176)</f>
        <v>0</v>
      </c>
      <c r="F165" s="31">
        <f>SUM(F166:F176)</f>
        <v>0</v>
      </c>
      <c r="G165" s="31">
        <f>SUM(G166:G176)</f>
        <v>5</v>
      </c>
      <c r="H165" s="31">
        <f>SUM(H166:H176)</f>
        <v>0</v>
      </c>
      <c r="I165" s="31">
        <f t="shared" ref="I165:N165" si="352">SUM(I166:I176)</f>
        <v>5</v>
      </c>
      <c r="J165" s="31">
        <f t="shared" si="352"/>
        <v>0</v>
      </c>
      <c r="K165" s="31">
        <f t="shared" si="352"/>
        <v>0</v>
      </c>
      <c r="L165" s="31">
        <f t="shared" si="352"/>
        <v>5</v>
      </c>
      <c r="M165" s="31">
        <f t="shared" si="352"/>
        <v>0</v>
      </c>
      <c r="N165" s="31">
        <f t="shared" si="352"/>
        <v>5</v>
      </c>
      <c r="O165" s="31">
        <f t="shared" ref="O165:V165" si="353">SUM(O166:O176)</f>
        <v>56</v>
      </c>
      <c r="P165" s="31">
        <f t="shared" si="353"/>
        <v>0</v>
      </c>
      <c r="Q165" s="31">
        <f t="shared" si="353"/>
        <v>61</v>
      </c>
      <c r="R165" s="31">
        <f t="shared" si="353"/>
        <v>0</v>
      </c>
      <c r="S165" s="31">
        <f t="shared" si="353"/>
        <v>61</v>
      </c>
      <c r="T165" s="31">
        <f t="shared" si="353"/>
        <v>60</v>
      </c>
      <c r="U165" s="31">
        <f t="shared" si="353"/>
        <v>0</v>
      </c>
      <c r="V165" s="31">
        <f t="shared" si="353"/>
        <v>60</v>
      </c>
      <c r="W165" s="98">
        <f t="shared" ref="W165:W206" si="354">+V165/S165*100</f>
        <v>98.360655737704917</v>
      </c>
    </row>
    <row r="166" spans="1:23" x14ac:dyDescent="0.2">
      <c r="A166" s="88" t="s">
        <v>24</v>
      </c>
      <c r="B166" s="33"/>
      <c r="C166" s="33"/>
      <c r="D166" s="34">
        <f t="shared" si="339"/>
        <v>0</v>
      </c>
      <c r="E166" s="33"/>
      <c r="F166" s="33"/>
      <c r="G166" s="60">
        <f>+B166+E166</f>
        <v>0</v>
      </c>
      <c r="H166" s="6">
        <f>+C166+F166</f>
        <v>0</v>
      </c>
      <c r="I166" s="34">
        <f t="shared" si="341"/>
        <v>0</v>
      </c>
      <c r="J166" s="6"/>
      <c r="K166" s="6"/>
      <c r="L166" s="1">
        <f t="shared" ref="L166:L206" si="355">+G166+J166</f>
        <v>0</v>
      </c>
      <c r="M166" s="1">
        <f t="shared" ref="M166:M206" si="356">+H166+K166</f>
        <v>0</v>
      </c>
      <c r="N166" s="1">
        <f t="shared" ref="N166:N206" si="357">+L166+M166</f>
        <v>0</v>
      </c>
      <c r="O166" s="6"/>
      <c r="P166" s="6"/>
      <c r="Q166" s="1">
        <f t="shared" ref="Q166:Q176" si="358">+L166+O166</f>
        <v>0</v>
      </c>
      <c r="R166" s="1">
        <f t="shared" ref="R166:R176" si="359">+M166+P166</f>
        <v>0</v>
      </c>
      <c r="S166" s="1">
        <f t="shared" ref="S166:S176" si="360">+Q166+R166</f>
        <v>0</v>
      </c>
      <c r="T166" s="17"/>
      <c r="U166" s="17"/>
      <c r="V166" s="17">
        <f t="shared" ref="V166:V176" si="361">+T166+U166</f>
        <v>0</v>
      </c>
      <c r="W166" s="28"/>
    </row>
    <row r="167" spans="1:23" x14ac:dyDescent="0.2">
      <c r="A167" s="88" t="s">
        <v>25</v>
      </c>
      <c r="B167" s="35"/>
      <c r="C167" s="35"/>
      <c r="D167" s="34">
        <f t="shared" si="339"/>
        <v>0</v>
      </c>
      <c r="E167" s="35"/>
      <c r="F167" s="35"/>
      <c r="G167" s="60">
        <f t="shared" ref="G167:G176" si="362">+B167+E167</f>
        <v>0</v>
      </c>
      <c r="H167" s="6">
        <f t="shared" ref="H167:H176" si="363">+C167+F167</f>
        <v>0</v>
      </c>
      <c r="I167" s="34">
        <f t="shared" si="341"/>
        <v>0</v>
      </c>
      <c r="J167" s="6"/>
      <c r="K167" s="6"/>
      <c r="L167" s="1">
        <f t="shared" si="355"/>
        <v>0</v>
      </c>
      <c r="M167" s="1">
        <f t="shared" si="356"/>
        <v>0</v>
      </c>
      <c r="N167" s="1">
        <f t="shared" si="357"/>
        <v>0</v>
      </c>
      <c r="O167" s="6"/>
      <c r="P167" s="6"/>
      <c r="Q167" s="1">
        <f t="shared" si="358"/>
        <v>0</v>
      </c>
      <c r="R167" s="1">
        <f t="shared" si="359"/>
        <v>0</v>
      </c>
      <c r="S167" s="1">
        <f t="shared" si="360"/>
        <v>0</v>
      </c>
      <c r="T167" s="17"/>
      <c r="U167" s="17"/>
      <c r="V167" s="17">
        <f t="shared" si="361"/>
        <v>0</v>
      </c>
      <c r="W167" s="28"/>
    </row>
    <row r="168" spans="1:23" x14ac:dyDescent="0.2">
      <c r="A168" s="88" t="s">
        <v>0</v>
      </c>
      <c r="B168" s="35"/>
      <c r="C168" s="35"/>
      <c r="D168" s="34">
        <f t="shared" si="339"/>
        <v>0</v>
      </c>
      <c r="E168" s="35"/>
      <c r="F168" s="35"/>
      <c r="G168" s="60">
        <f t="shared" si="362"/>
        <v>0</v>
      </c>
      <c r="H168" s="6">
        <f t="shared" si="363"/>
        <v>0</v>
      </c>
      <c r="I168" s="34">
        <f t="shared" si="341"/>
        <v>0</v>
      </c>
      <c r="J168" s="6"/>
      <c r="K168" s="6"/>
      <c r="L168" s="1">
        <f t="shared" si="355"/>
        <v>0</v>
      </c>
      <c r="M168" s="1">
        <f t="shared" si="356"/>
        <v>0</v>
      </c>
      <c r="N168" s="1">
        <f t="shared" si="357"/>
        <v>0</v>
      </c>
      <c r="O168" s="6"/>
      <c r="P168" s="6"/>
      <c r="Q168" s="1">
        <f t="shared" si="358"/>
        <v>0</v>
      </c>
      <c r="R168" s="1">
        <f t="shared" si="359"/>
        <v>0</v>
      </c>
      <c r="S168" s="1">
        <f t="shared" si="360"/>
        <v>0</v>
      </c>
      <c r="T168" s="17"/>
      <c r="U168" s="17"/>
      <c r="V168" s="17">
        <f t="shared" si="361"/>
        <v>0</v>
      </c>
      <c r="W168" s="28"/>
    </row>
    <row r="169" spans="1:23" x14ac:dyDescent="0.2">
      <c r="A169" s="88" t="s">
        <v>26</v>
      </c>
      <c r="B169" s="24"/>
      <c r="C169" s="24"/>
      <c r="D169" s="34">
        <f t="shared" si="339"/>
        <v>0</v>
      </c>
      <c r="E169" s="24"/>
      <c r="F169" s="24"/>
      <c r="G169" s="60">
        <f t="shared" si="362"/>
        <v>0</v>
      </c>
      <c r="H169" s="6">
        <f t="shared" si="363"/>
        <v>0</v>
      </c>
      <c r="I169" s="34">
        <f t="shared" si="341"/>
        <v>0</v>
      </c>
      <c r="J169" s="6"/>
      <c r="K169" s="6"/>
      <c r="L169" s="1">
        <f t="shared" si="355"/>
        <v>0</v>
      </c>
      <c r="M169" s="1">
        <f t="shared" si="356"/>
        <v>0</v>
      </c>
      <c r="N169" s="1">
        <f t="shared" si="357"/>
        <v>0</v>
      </c>
      <c r="O169" s="6"/>
      <c r="P169" s="6"/>
      <c r="Q169" s="1">
        <f t="shared" si="358"/>
        <v>0</v>
      </c>
      <c r="R169" s="1">
        <f t="shared" si="359"/>
        <v>0</v>
      </c>
      <c r="S169" s="1">
        <f t="shared" si="360"/>
        <v>0</v>
      </c>
      <c r="T169" s="17"/>
      <c r="U169" s="17"/>
      <c r="V169" s="17">
        <f t="shared" si="361"/>
        <v>0</v>
      </c>
      <c r="W169" s="28"/>
    </row>
    <row r="170" spans="1:23" x14ac:dyDescent="0.2">
      <c r="A170" s="88" t="s">
        <v>51</v>
      </c>
      <c r="B170" s="24"/>
      <c r="C170" s="24"/>
      <c r="D170" s="34">
        <f t="shared" si="339"/>
        <v>0</v>
      </c>
      <c r="E170" s="24"/>
      <c r="F170" s="24"/>
      <c r="G170" s="60">
        <f t="shared" si="362"/>
        <v>0</v>
      </c>
      <c r="H170" s="6">
        <f t="shared" si="363"/>
        <v>0</v>
      </c>
      <c r="I170" s="34">
        <f t="shared" si="341"/>
        <v>0</v>
      </c>
      <c r="J170" s="6"/>
      <c r="K170" s="6"/>
      <c r="L170" s="1">
        <f t="shared" si="355"/>
        <v>0</v>
      </c>
      <c r="M170" s="1">
        <f t="shared" si="356"/>
        <v>0</v>
      </c>
      <c r="N170" s="1">
        <f t="shared" si="357"/>
        <v>0</v>
      </c>
      <c r="O170" s="6"/>
      <c r="P170" s="6"/>
      <c r="Q170" s="1">
        <f t="shared" si="358"/>
        <v>0</v>
      </c>
      <c r="R170" s="1">
        <f t="shared" si="359"/>
        <v>0</v>
      </c>
      <c r="S170" s="1">
        <f t="shared" si="360"/>
        <v>0</v>
      </c>
      <c r="T170" s="17"/>
      <c r="U170" s="17"/>
      <c r="V170" s="17">
        <f t="shared" si="361"/>
        <v>0</v>
      </c>
      <c r="W170" s="28"/>
    </row>
    <row r="171" spans="1:23" x14ac:dyDescent="0.2">
      <c r="A171" s="88" t="s">
        <v>28</v>
      </c>
      <c r="B171" s="24"/>
      <c r="C171" s="24"/>
      <c r="D171" s="34">
        <f t="shared" si="339"/>
        <v>0</v>
      </c>
      <c r="E171" s="24"/>
      <c r="F171" s="24"/>
      <c r="G171" s="60">
        <f t="shared" si="362"/>
        <v>0</v>
      </c>
      <c r="H171" s="6">
        <f t="shared" si="363"/>
        <v>0</v>
      </c>
      <c r="I171" s="34">
        <f t="shared" si="341"/>
        <v>0</v>
      </c>
      <c r="J171" s="6"/>
      <c r="K171" s="6"/>
      <c r="L171" s="1">
        <f t="shared" si="355"/>
        <v>0</v>
      </c>
      <c r="M171" s="1">
        <f t="shared" si="356"/>
        <v>0</v>
      </c>
      <c r="N171" s="1">
        <f t="shared" si="357"/>
        <v>0</v>
      </c>
      <c r="O171" s="6"/>
      <c r="P171" s="6"/>
      <c r="Q171" s="1">
        <f t="shared" si="358"/>
        <v>0</v>
      </c>
      <c r="R171" s="1">
        <f t="shared" si="359"/>
        <v>0</v>
      </c>
      <c r="S171" s="1">
        <f t="shared" si="360"/>
        <v>0</v>
      </c>
      <c r="T171" s="17"/>
      <c r="U171" s="17"/>
      <c r="V171" s="17">
        <f t="shared" si="361"/>
        <v>0</v>
      </c>
      <c r="W171" s="28"/>
    </row>
    <row r="172" spans="1:23" x14ac:dyDescent="0.2">
      <c r="A172" s="88" t="s">
        <v>29</v>
      </c>
      <c r="B172" s="24"/>
      <c r="C172" s="24"/>
      <c r="D172" s="34">
        <f t="shared" si="339"/>
        <v>0</v>
      </c>
      <c r="E172" s="24"/>
      <c r="F172" s="24"/>
      <c r="G172" s="60">
        <f t="shared" si="362"/>
        <v>0</v>
      </c>
      <c r="H172" s="6">
        <f t="shared" si="363"/>
        <v>0</v>
      </c>
      <c r="I172" s="34">
        <f t="shared" si="341"/>
        <v>0</v>
      </c>
      <c r="J172" s="6"/>
      <c r="K172" s="6"/>
      <c r="L172" s="1">
        <f t="shared" si="355"/>
        <v>0</v>
      </c>
      <c r="M172" s="1">
        <f t="shared" si="356"/>
        <v>0</v>
      </c>
      <c r="N172" s="1">
        <f t="shared" si="357"/>
        <v>0</v>
      </c>
      <c r="O172" s="6"/>
      <c r="P172" s="6"/>
      <c r="Q172" s="1">
        <f t="shared" si="358"/>
        <v>0</v>
      </c>
      <c r="R172" s="1">
        <f t="shared" si="359"/>
        <v>0</v>
      </c>
      <c r="S172" s="1">
        <f t="shared" si="360"/>
        <v>0</v>
      </c>
      <c r="T172" s="17"/>
      <c r="U172" s="17"/>
      <c r="V172" s="17">
        <f t="shared" si="361"/>
        <v>0</v>
      </c>
      <c r="W172" s="28"/>
    </row>
    <row r="173" spans="1:23" x14ac:dyDescent="0.2">
      <c r="A173" s="88" t="s">
        <v>30</v>
      </c>
      <c r="B173" s="24"/>
      <c r="C173" s="24"/>
      <c r="D173" s="34">
        <f t="shared" si="339"/>
        <v>0</v>
      </c>
      <c r="E173" s="24"/>
      <c r="F173" s="24"/>
      <c r="G173" s="60">
        <f t="shared" si="362"/>
        <v>0</v>
      </c>
      <c r="H173" s="6">
        <f t="shared" si="363"/>
        <v>0</v>
      </c>
      <c r="I173" s="34">
        <f t="shared" si="341"/>
        <v>0</v>
      </c>
      <c r="J173" s="6"/>
      <c r="K173" s="6"/>
      <c r="L173" s="1">
        <f t="shared" si="355"/>
        <v>0</v>
      </c>
      <c r="M173" s="1">
        <f t="shared" si="356"/>
        <v>0</v>
      </c>
      <c r="N173" s="1">
        <f t="shared" si="357"/>
        <v>0</v>
      </c>
      <c r="O173" s="6"/>
      <c r="P173" s="6"/>
      <c r="Q173" s="1">
        <f t="shared" si="358"/>
        <v>0</v>
      </c>
      <c r="R173" s="1">
        <f t="shared" si="359"/>
        <v>0</v>
      </c>
      <c r="S173" s="1">
        <f t="shared" si="360"/>
        <v>0</v>
      </c>
      <c r="T173" s="17"/>
      <c r="U173" s="17"/>
      <c r="V173" s="17">
        <f t="shared" si="361"/>
        <v>0</v>
      </c>
      <c r="W173" s="28"/>
    </row>
    <row r="174" spans="1:23" x14ac:dyDescent="0.2">
      <c r="A174" s="88" t="s">
        <v>31</v>
      </c>
      <c r="B174" s="24">
        <v>5</v>
      </c>
      <c r="C174" s="24"/>
      <c r="D174" s="34">
        <f t="shared" si="339"/>
        <v>5</v>
      </c>
      <c r="E174" s="24"/>
      <c r="F174" s="24"/>
      <c r="G174" s="60">
        <f t="shared" si="362"/>
        <v>5</v>
      </c>
      <c r="H174" s="6">
        <f t="shared" si="363"/>
        <v>0</v>
      </c>
      <c r="I174" s="34">
        <f t="shared" si="341"/>
        <v>5</v>
      </c>
      <c r="J174" s="6"/>
      <c r="K174" s="6"/>
      <c r="L174" s="1">
        <f t="shared" si="355"/>
        <v>5</v>
      </c>
      <c r="M174" s="1">
        <f t="shared" si="356"/>
        <v>0</v>
      </c>
      <c r="N174" s="1">
        <f t="shared" si="357"/>
        <v>5</v>
      </c>
      <c r="O174" s="6">
        <v>-5</v>
      </c>
      <c r="P174" s="6"/>
      <c r="Q174" s="1">
        <f t="shared" si="358"/>
        <v>0</v>
      </c>
      <c r="R174" s="1">
        <f t="shared" si="359"/>
        <v>0</v>
      </c>
      <c r="S174" s="1">
        <f t="shared" si="360"/>
        <v>0</v>
      </c>
      <c r="T174" s="17"/>
      <c r="U174" s="17"/>
      <c r="V174" s="17">
        <f t="shared" si="361"/>
        <v>0</v>
      </c>
      <c r="W174" s="28"/>
    </row>
    <row r="175" spans="1:23" s="38" customFormat="1" x14ac:dyDescent="0.2">
      <c r="A175" s="88" t="s">
        <v>32</v>
      </c>
      <c r="B175" s="24"/>
      <c r="C175" s="24"/>
      <c r="D175" s="34">
        <f t="shared" si="339"/>
        <v>0</v>
      </c>
      <c r="E175" s="24"/>
      <c r="F175" s="24"/>
      <c r="G175" s="60">
        <f t="shared" si="362"/>
        <v>0</v>
      </c>
      <c r="H175" s="6">
        <f t="shared" si="363"/>
        <v>0</v>
      </c>
      <c r="I175" s="34">
        <f t="shared" si="341"/>
        <v>0</v>
      </c>
      <c r="J175" s="5"/>
      <c r="K175" s="5"/>
      <c r="L175" s="1">
        <f t="shared" si="355"/>
        <v>0</v>
      </c>
      <c r="M175" s="1">
        <f t="shared" si="356"/>
        <v>0</v>
      </c>
      <c r="N175" s="1">
        <f t="shared" si="357"/>
        <v>0</v>
      </c>
      <c r="O175" s="5"/>
      <c r="P175" s="5"/>
      <c r="Q175" s="1">
        <f t="shared" si="358"/>
        <v>0</v>
      </c>
      <c r="R175" s="1">
        <f t="shared" si="359"/>
        <v>0</v>
      </c>
      <c r="S175" s="1">
        <f t="shared" si="360"/>
        <v>0</v>
      </c>
      <c r="T175" s="17"/>
      <c r="U175" s="17"/>
      <c r="V175" s="17">
        <f t="shared" si="361"/>
        <v>0</v>
      </c>
      <c r="W175" s="28"/>
    </row>
    <row r="176" spans="1:23" x14ac:dyDescent="0.2">
      <c r="A176" s="88" t="s">
        <v>33</v>
      </c>
      <c r="B176" s="24"/>
      <c r="C176" s="24"/>
      <c r="D176" s="34">
        <f t="shared" si="339"/>
        <v>0</v>
      </c>
      <c r="E176" s="24"/>
      <c r="F176" s="24"/>
      <c r="G176" s="60">
        <f t="shared" si="362"/>
        <v>0</v>
      </c>
      <c r="H176" s="6">
        <f t="shared" si="363"/>
        <v>0</v>
      </c>
      <c r="I176" s="34">
        <f t="shared" si="341"/>
        <v>0</v>
      </c>
      <c r="J176" s="6"/>
      <c r="K176" s="6"/>
      <c r="L176" s="1">
        <f t="shared" si="355"/>
        <v>0</v>
      </c>
      <c r="M176" s="1">
        <f t="shared" si="356"/>
        <v>0</v>
      </c>
      <c r="N176" s="1">
        <f t="shared" si="357"/>
        <v>0</v>
      </c>
      <c r="O176" s="6">
        <v>61</v>
      </c>
      <c r="P176" s="6"/>
      <c r="Q176" s="1">
        <f t="shared" si="358"/>
        <v>61</v>
      </c>
      <c r="R176" s="1">
        <f t="shared" si="359"/>
        <v>0</v>
      </c>
      <c r="S176" s="1">
        <f t="shared" si="360"/>
        <v>61</v>
      </c>
      <c r="T176" s="17">
        <v>60</v>
      </c>
      <c r="U176" s="17"/>
      <c r="V176" s="17">
        <f t="shared" si="361"/>
        <v>60</v>
      </c>
      <c r="W176" s="28">
        <f t="shared" si="354"/>
        <v>98.360655737704917</v>
      </c>
    </row>
    <row r="177" spans="1:229" x14ac:dyDescent="0.2">
      <c r="A177" s="21" t="s">
        <v>19</v>
      </c>
      <c r="B177" s="2">
        <f>SUM(B179:B183)</f>
        <v>0</v>
      </c>
      <c r="C177" s="2">
        <f>SUM(C179:C183)</f>
        <v>0</v>
      </c>
      <c r="D177" s="32">
        <f t="shared" si="339"/>
        <v>0</v>
      </c>
      <c r="E177" s="2">
        <f>SUM(E179:E183)</f>
        <v>0</v>
      </c>
      <c r="F177" s="2">
        <f>SUM(F179:F183)</f>
        <v>0</v>
      </c>
      <c r="G177" s="2">
        <f>SUM(G179:G183)</f>
        <v>0</v>
      </c>
      <c r="H177" s="2">
        <f t="shared" ref="H177:N177" si="364">SUM(H179:H183)</f>
        <v>0</v>
      </c>
      <c r="I177" s="2">
        <f t="shared" si="364"/>
        <v>0</v>
      </c>
      <c r="J177" s="2">
        <f t="shared" si="364"/>
        <v>0</v>
      </c>
      <c r="K177" s="2">
        <f t="shared" si="364"/>
        <v>0</v>
      </c>
      <c r="L177" s="2">
        <f t="shared" si="364"/>
        <v>0</v>
      </c>
      <c r="M177" s="2">
        <f t="shared" si="364"/>
        <v>0</v>
      </c>
      <c r="N177" s="2">
        <f t="shared" si="364"/>
        <v>0</v>
      </c>
      <c r="O177" s="2">
        <f t="shared" ref="O177:V177" si="365">SUM(O179:O183)</f>
        <v>0</v>
      </c>
      <c r="P177" s="2">
        <f t="shared" si="365"/>
        <v>0</v>
      </c>
      <c r="Q177" s="2">
        <f t="shared" si="365"/>
        <v>0</v>
      </c>
      <c r="R177" s="2">
        <f t="shared" si="365"/>
        <v>0</v>
      </c>
      <c r="S177" s="2">
        <f t="shared" si="365"/>
        <v>0</v>
      </c>
      <c r="T177" s="2">
        <f t="shared" si="365"/>
        <v>0</v>
      </c>
      <c r="U177" s="2">
        <f t="shared" si="365"/>
        <v>0</v>
      </c>
      <c r="V177" s="2">
        <f t="shared" si="365"/>
        <v>0</v>
      </c>
      <c r="W177" s="98"/>
    </row>
    <row r="178" spans="1:229" x14ac:dyDescent="0.2">
      <c r="A178" s="25" t="s">
        <v>24</v>
      </c>
      <c r="B178" s="24"/>
      <c r="C178" s="24"/>
      <c r="D178" s="34">
        <f t="shared" si="339"/>
        <v>0</v>
      </c>
      <c r="E178" s="24"/>
      <c r="F178" s="24"/>
      <c r="G178" s="60">
        <f>+B178+E178</f>
        <v>0</v>
      </c>
      <c r="H178" s="6">
        <f>+C178+F178</f>
        <v>0</v>
      </c>
      <c r="I178" s="34">
        <f t="shared" si="341"/>
        <v>0</v>
      </c>
      <c r="J178" s="6"/>
      <c r="K178" s="6"/>
      <c r="L178" s="1">
        <f t="shared" si="355"/>
        <v>0</v>
      </c>
      <c r="M178" s="1">
        <f t="shared" si="356"/>
        <v>0</v>
      </c>
      <c r="N178" s="1">
        <f t="shared" si="357"/>
        <v>0</v>
      </c>
      <c r="O178" s="6"/>
      <c r="P178" s="6"/>
      <c r="Q178" s="1">
        <f t="shared" ref="Q178:Q185" si="366">+L178+O178</f>
        <v>0</v>
      </c>
      <c r="R178" s="1">
        <f t="shared" ref="R178:R185" si="367">+M178+P178</f>
        <v>0</v>
      </c>
      <c r="S178" s="1">
        <f t="shared" ref="S178:S185" si="368">+Q178+R178</f>
        <v>0</v>
      </c>
      <c r="T178" s="17"/>
      <c r="U178" s="17"/>
      <c r="V178" s="17">
        <f t="shared" ref="V178:V185" si="369">+T178+U178</f>
        <v>0</v>
      </c>
      <c r="W178" s="28"/>
    </row>
    <row r="179" spans="1:229" x14ac:dyDescent="0.2">
      <c r="A179" s="25" t="s">
        <v>34</v>
      </c>
      <c r="B179" s="24"/>
      <c r="C179" s="24"/>
      <c r="D179" s="34">
        <f t="shared" si="339"/>
        <v>0</v>
      </c>
      <c r="E179" s="24"/>
      <c r="F179" s="24"/>
      <c r="G179" s="60">
        <f t="shared" ref="G179:G185" si="370">+B179+E179</f>
        <v>0</v>
      </c>
      <c r="H179" s="6">
        <f t="shared" ref="H179:H185" si="371">+C179+F179</f>
        <v>0</v>
      </c>
      <c r="I179" s="34">
        <f t="shared" si="341"/>
        <v>0</v>
      </c>
      <c r="J179" s="6"/>
      <c r="K179" s="6"/>
      <c r="L179" s="1">
        <f t="shared" si="355"/>
        <v>0</v>
      </c>
      <c r="M179" s="1">
        <f t="shared" si="356"/>
        <v>0</v>
      </c>
      <c r="N179" s="1">
        <f t="shared" si="357"/>
        <v>0</v>
      </c>
      <c r="O179" s="6"/>
      <c r="P179" s="6"/>
      <c r="Q179" s="1">
        <f t="shared" si="366"/>
        <v>0</v>
      </c>
      <c r="R179" s="1">
        <f t="shared" si="367"/>
        <v>0</v>
      </c>
      <c r="S179" s="1">
        <f t="shared" si="368"/>
        <v>0</v>
      </c>
      <c r="T179" s="17"/>
      <c r="U179" s="17"/>
      <c r="V179" s="17">
        <f t="shared" si="369"/>
        <v>0</v>
      </c>
      <c r="W179" s="28"/>
    </row>
    <row r="180" spans="1:229" x14ac:dyDescent="0.2">
      <c r="A180" s="25" t="s">
        <v>35</v>
      </c>
      <c r="B180" s="24"/>
      <c r="C180" s="24"/>
      <c r="D180" s="34">
        <f t="shared" si="339"/>
        <v>0</v>
      </c>
      <c r="E180" s="24"/>
      <c r="F180" s="24"/>
      <c r="G180" s="60">
        <f t="shared" si="370"/>
        <v>0</v>
      </c>
      <c r="H180" s="6">
        <f t="shared" si="371"/>
        <v>0</v>
      </c>
      <c r="I180" s="34">
        <f t="shared" si="341"/>
        <v>0</v>
      </c>
      <c r="J180" s="6"/>
      <c r="K180" s="6"/>
      <c r="L180" s="1">
        <f t="shared" si="355"/>
        <v>0</v>
      </c>
      <c r="M180" s="1">
        <f t="shared" si="356"/>
        <v>0</v>
      </c>
      <c r="N180" s="1">
        <f t="shared" si="357"/>
        <v>0</v>
      </c>
      <c r="O180" s="6"/>
      <c r="P180" s="6"/>
      <c r="Q180" s="1">
        <f t="shared" si="366"/>
        <v>0</v>
      </c>
      <c r="R180" s="1">
        <f t="shared" si="367"/>
        <v>0</v>
      </c>
      <c r="S180" s="1">
        <f t="shared" si="368"/>
        <v>0</v>
      </c>
      <c r="T180" s="17"/>
      <c r="U180" s="17"/>
      <c r="V180" s="17">
        <f t="shared" si="369"/>
        <v>0</v>
      </c>
      <c r="W180" s="28"/>
    </row>
    <row r="181" spans="1:229" s="38" customFormat="1" x14ac:dyDescent="0.2">
      <c r="A181" s="25" t="s">
        <v>36</v>
      </c>
      <c r="B181" s="24"/>
      <c r="C181" s="24"/>
      <c r="D181" s="34">
        <f t="shared" si="339"/>
        <v>0</v>
      </c>
      <c r="E181" s="24"/>
      <c r="F181" s="24"/>
      <c r="G181" s="60">
        <f t="shared" si="370"/>
        <v>0</v>
      </c>
      <c r="H181" s="6">
        <f t="shared" si="371"/>
        <v>0</v>
      </c>
      <c r="I181" s="34">
        <f t="shared" si="341"/>
        <v>0</v>
      </c>
      <c r="J181" s="5"/>
      <c r="K181" s="5"/>
      <c r="L181" s="1">
        <f t="shared" si="355"/>
        <v>0</v>
      </c>
      <c r="M181" s="1">
        <f t="shared" si="356"/>
        <v>0</v>
      </c>
      <c r="N181" s="1">
        <f t="shared" si="357"/>
        <v>0</v>
      </c>
      <c r="O181" s="5"/>
      <c r="P181" s="5"/>
      <c r="Q181" s="1">
        <f t="shared" si="366"/>
        <v>0</v>
      </c>
      <c r="R181" s="1">
        <f t="shared" si="367"/>
        <v>0</v>
      </c>
      <c r="S181" s="1">
        <f t="shared" si="368"/>
        <v>0</v>
      </c>
      <c r="T181" s="17"/>
      <c r="U181" s="17"/>
      <c r="V181" s="17">
        <f t="shared" si="369"/>
        <v>0</v>
      </c>
      <c r="W181" s="28"/>
    </row>
    <row r="182" spans="1:229" s="38" customFormat="1" x14ac:dyDescent="0.2">
      <c r="A182" s="25" t="s">
        <v>37</v>
      </c>
      <c r="B182" s="24"/>
      <c r="C182" s="24"/>
      <c r="D182" s="34">
        <f t="shared" si="339"/>
        <v>0</v>
      </c>
      <c r="E182" s="24"/>
      <c r="F182" s="24"/>
      <c r="G182" s="60">
        <f t="shared" si="370"/>
        <v>0</v>
      </c>
      <c r="H182" s="6">
        <f t="shared" si="371"/>
        <v>0</v>
      </c>
      <c r="I182" s="34">
        <f t="shared" si="341"/>
        <v>0</v>
      </c>
      <c r="J182" s="5"/>
      <c r="K182" s="5"/>
      <c r="L182" s="1">
        <f t="shared" si="355"/>
        <v>0</v>
      </c>
      <c r="M182" s="1">
        <f t="shared" si="356"/>
        <v>0</v>
      </c>
      <c r="N182" s="1">
        <f t="shared" si="357"/>
        <v>0</v>
      </c>
      <c r="O182" s="5"/>
      <c r="P182" s="5"/>
      <c r="Q182" s="1">
        <f t="shared" si="366"/>
        <v>0</v>
      </c>
      <c r="R182" s="1">
        <f t="shared" si="367"/>
        <v>0</v>
      </c>
      <c r="S182" s="1">
        <f t="shared" si="368"/>
        <v>0</v>
      </c>
      <c r="T182" s="17"/>
      <c r="U182" s="17"/>
      <c r="V182" s="17">
        <f t="shared" si="369"/>
        <v>0</v>
      </c>
      <c r="W182" s="98"/>
    </row>
    <row r="183" spans="1:229" s="38" customFormat="1" x14ac:dyDescent="0.2">
      <c r="A183" s="25" t="s">
        <v>38</v>
      </c>
      <c r="B183" s="24"/>
      <c r="C183" s="24"/>
      <c r="D183" s="34">
        <f t="shared" si="339"/>
        <v>0</v>
      </c>
      <c r="E183" s="24"/>
      <c r="F183" s="24"/>
      <c r="G183" s="60">
        <f t="shared" si="370"/>
        <v>0</v>
      </c>
      <c r="H183" s="6">
        <f t="shared" si="371"/>
        <v>0</v>
      </c>
      <c r="I183" s="34">
        <f t="shared" si="341"/>
        <v>0</v>
      </c>
      <c r="J183" s="5"/>
      <c r="K183" s="5"/>
      <c r="L183" s="1">
        <f t="shared" si="355"/>
        <v>0</v>
      </c>
      <c r="M183" s="1">
        <f t="shared" si="356"/>
        <v>0</v>
      </c>
      <c r="N183" s="1">
        <f t="shared" si="357"/>
        <v>0</v>
      </c>
      <c r="O183" s="5"/>
      <c r="P183" s="5"/>
      <c r="Q183" s="1">
        <f t="shared" si="366"/>
        <v>0</v>
      </c>
      <c r="R183" s="1">
        <f t="shared" si="367"/>
        <v>0</v>
      </c>
      <c r="S183" s="1">
        <f t="shared" si="368"/>
        <v>0</v>
      </c>
      <c r="T183" s="17"/>
      <c r="U183" s="17"/>
      <c r="V183" s="17">
        <f t="shared" si="369"/>
        <v>0</v>
      </c>
      <c r="W183" s="98"/>
    </row>
    <row r="184" spans="1:229" s="38" customFormat="1" x14ac:dyDescent="0.2">
      <c r="A184" s="87" t="s">
        <v>39</v>
      </c>
      <c r="B184" s="26"/>
      <c r="C184" s="26"/>
      <c r="D184" s="1">
        <f t="shared" si="339"/>
        <v>0</v>
      </c>
      <c r="E184" s="26"/>
      <c r="F184" s="26"/>
      <c r="G184" s="60">
        <f t="shared" si="370"/>
        <v>0</v>
      </c>
      <c r="H184" s="6">
        <f t="shared" si="371"/>
        <v>0</v>
      </c>
      <c r="I184" s="1">
        <f t="shared" si="341"/>
        <v>0</v>
      </c>
      <c r="J184" s="5"/>
      <c r="K184" s="5"/>
      <c r="L184" s="1">
        <f t="shared" si="355"/>
        <v>0</v>
      </c>
      <c r="M184" s="1">
        <f t="shared" si="356"/>
        <v>0</v>
      </c>
      <c r="N184" s="1">
        <f t="shared" si="357"/>
        <v>0</v>
      </c>
      <c r="O184" s="5"/>
      <c r="P184" s="5"/>
      <c r="Q184" s="1">
        <f t="shared" si="366"/>
        <v>0</v>
      </c>
      <c r="R184" s="1">
        <f t="shared" si="367"/>
        <v>0</v>
      </c>
      <c r="S184" s="1">
        <f t="shared" si="368"/>
        <v>0</v>
      </c>
      <c r="T184" s="17"/>
      <c r="U184" s="17"/>
      <c r="V184" s="17">
        <f t="shared" si="369"/>
        <v>0</v>
      </c>
      <c r="W184" s="98"/>
    </row>
    <row r="185" spans="1:229" s="38" customFormat="1" x14ac:dyDescent="0.2">
      <c r="A185" s="87" t="s">
        <v>40</v>
      </c>
      <c r="B185" s="39"/>
      <c r="C185" s="39"/>
      <c r="D185" s="1">
        <f t="shared" si="339"/>
        <v>0</v>
      </c>
      <c r="E185" s="39"/>
      <c r="F185" s="39"/>
      <c r="G185" s="60">
        <f t="shared" si="370"/>
        <v>0</v>
      </c>
      <c r="H185" s="6">
        <f t="shared" si="371"/>
        <v>0</v>
      </c>
      <c r="I185" s="1">
        <f t="shared" si="341"/>
        <v>0</v>
      </c>
      <c r="J185" s="5"/>
      <c r="K185" s="5"/>
      <c r="L185" s="1">
        <f t="shared" si="355"/>
        <v>0</v>
      </c>
      <c r="M185" s="1">
        <f t="shared" si="356"/>
        <v>0</v>
      </c>
      <c r="N185" s="1">
        <f t="shared" si="357"/>
        <v>0</v>
      </c>
      <c r="O185" s="5"/>
      <c r="P185" s="5"/>
      <c r="Q185" s="1">
        <f t="shared" si="366"/>
        <v>0</v>
      </c>
      <c r="R185" s="1">
        <f t="shared" si="367"/>
        <v>0</v>
      </c>
      <c r="S185" s="1">
        <f t="shared" si="368"/>
        <v>0</v>
      </c>
      <c r="T185" s="17"/>
      <c r="U185" s="17"/>
      <c r="V185" s="17">
        <f t="shared" si="369"/>
        <v>0</v>
      </c>
      <c r="W185" s="98"/>
    </row>
    <row r="186" spans="1:229" x14ac:dyDescent="0.2">
      <c r="A186" s="21" t="s">
        <v>41</v>
      </c>
      <c r="B186" s="2">
        <f>SUM(B162,B163,B164,B165,B177,B184,B185)</f>
        <v>5</v>
      </c>
      <c r="C186" s="2">
        <f>SUM(C162,C163,C164,C165,C177,C184,C185)</f>
        <v>0</v>
      </c>
      <c r="D186" s="32">
        <f t="shared" si="339"/>
        <v>5</v>
      </c>
      <c r="E186" s="2">
        <f>SUM(E162,E163,E164,E165,E177,E184,E185)</f>
        <v>0</v>
      </c>
      <c r="F186" s="2">
        <f>SUM(F162,F163,F164,F165,F177,F184,F185)</f>
        <v>0</v>
      </c>
      <c r="G186" s="2">
        <f>SUM(G162,G163,G164,G165,G177,G184,G185)</f>
        <v>5</v>
      </c>
      <c r="H186" s="2">
        <f t="shared" ref="H186:N186" si="372">SUM(H162,H163,H164,H165,H177,H184,H185)</f>
        <v>0</v>
      </c>
      <c r="I186" s="2">
        <f t="shared" si="372"/>
        <v>5</v>
      </c>
      <c r="J186" s="2">
        <f t="shared" si="372"/>
        <v>0</v>
      </c>
      <c r="K186" s="2">
        <f t="shared" si="372"/>
        <v>0</v>
      </c>
      <c r="L186" s="2">
        <f t="shared" si="372"/>
        <v>5</v>
      </c>
      <c r="M186" s="2">
        <f t="shared" si="372"/>
        <v>0</v>
      </c>
      <c r="N186" s="2">
        <f t="shared" si="372"/>
        <v>5</v>
      </c>
      <c r="O186" s="2">
        <f t="shared" ref="O186:V186" si="373">SUM(O162,O163,O164,O165,O177,O184,O185)</f>
        <v>56</v>
      </c>
      <c r="P186" s="2">
        <f t="shared" si="373"/>
        <v>0</v>
      </c>
      <c r="Q186" s="2">
        <f t="shared" si="373"/>
        <v>61</v>
      </c>
      <c r="R186" s="2">
        <f t="shared" si="373"/>
        <v>0</v>
      </c>
      <c r="S186" s="2">
        <f t="shared" si="373"/>
        <v>61</v>
      </c>
      <c r="T186" s="2">
        <f t="shared" si="373"/>
        <v>60</v>
      </c>
      <c r="U186" s="2">
        <f t="shared" si="373"/>
        <v>0</v>
      </c>
      <c r="V186" s="2">
        <f t="shared" si="373"/>
        <v>60</v>
      </c>
      <c r="W186" s="98">
        <f t="shared" si="354"/>
        <v>98.360655737704917</v>
      </c>
    </row>
    <row r="187" spans="1:229" ht="12.75" customHeight="1" x14ac:dyDescent="0.2">
      <c r="A187" s="4" t="s">
        <v>66</v>
      </c>
      <c r="B187" s="22"/>
      <c r="C187" s="22"/>
      <c r="D187" s="22"/>
      <c r="E187" s="19">
        <v>163</v>
      </c>
      <c r="F187" s="7"/>
      <c r="G187" s="60">
        <f>+B187+E187</f>
        <v>163</v>
      </c>
      <c r="H187" s="6">
        <f>+C187+F187</f>
        <v>0</v>
      </c>
      <c r="I187" s="1">
        <f>SUM(G187:H187)</f>
        <v>163</v>
      </c>
      <c r="J187" s="17"/>
      <c r="K187" s="17"/>
      <c r="L187" s="1">
        <f t="shared" si="355"/>
        <v>163</v>
      </c>
      <c r="M187" s="1">
        <f t="shared" si="356"/>
        <v>0</v>
      </c>
      <c r="N187" s="1">
        <f t="shared" si="357"/>
        <v>163</v>
      </c>
      <c r="O187" s="17"/>
      <c r="P187" s="17"/>
      <c r="Q187" s="1">
        <f t="shared" ref="Q187:Q188" si="374">+L187+O187</f>
        <v>163</v>
      </c>
      <c r="R187" s="1">
        <f t="shared" ref="R187:R188" si="375">+M187+P187</f>
        <v>0</v>
      </c>
      <c r="S187" s="1">
        <f t="shared" ref="S187:S188" si="376">+Q187+R187</f>
        <v>163</v>
      </c>
      <c r="T187" s="1">
        <v>163</v>
      </c>
      <c r="U187" s="1"/>
      <c r="V187" s="1">
        <f t="shared" ref="V187:V188" si="377">+T187+U187</f>
        <v>163</v>
      </c>
      <c r="W187" s="28">
        <f t="shared" si="354"/>
        <v>100</v>
      </c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</row>
    <row r="188" spans="1:229" s="38" customFormat="1" x14ac:dyDescent="0.2">
      <c r="A188" s="26" t="s">
        <v>59</v>
      </c>
      <c r="B188" s="60">
        <v>175175</v>
      </c>
      <c r="C188" s="7"/>
      <c r="D188" s="1">
        <f t="shared" si="339"/>
        <v>175175</v>
      </c>
      <c r="E188" s="60">
        <v>11466</v>
      </c>
      <c r="F188" s="7"/>
      <c r="G188" s="60">
        <f>+B188+E188</f>
        <v>186641</v>
      </c>
      <c r="H188" s="6">
        <f>+C188+F188</f>
        <v>0</v>
      </c>
      <c r="I188" s="1">
        <f t="shared" si="341"/>
        <v>186641</v>
      </c>
      <c r="J188" s="4">
        <v>8235</v>
      </c>
      <c r="K188" s="5"/>
      <c r="L188" s="1">
        <f t="shared" si="355"/>
        <v>194876</v>
      </c>
      <c r="M188" s="1">
        <f t="shared" si="356"/>
        <v>0</v>
      </c>
      <c r="N188" s="1">
        <f t="shared" si="357"/>
        <v>194876</v>
      </c>
      <c r="O188" s="4">
        <v>16913</v>
      </c>
      <c r="P188" s="5"/>
      <c r="Q188" s="1">
        <f t="shared" si="374"/>
        <v>211789</v>
      </c>
      <c r="R188" s="1">
        <f t="shared" si="375"/>
        <v>0</v>
      </c>
      <c r="S188" s="1">
        <f t="shared" si="376"/>
        <v>211789</v>
      </c>
      <c r="T188" s="1">
        <v>211665</v>
      </c>
      <c r="U188" s="1"/>
      <c r="V188" s="1">
        <f t="shared" si="377"/>
        <v>211665</v>
      </c>
      <c r="W188" s="28">
        <f t="shared" si="354"/>
        <v>99.941451161297337</v>
      </c>
    </row>
    <row r="189" spans="1:229" x14ac:dyDescent="0.2">
      <c r="A189" s="21" t="s">
        <v>42</v>
      </c>
      <c r="B189" s="2">
        <f>SUM(B186:B188)</f>
        <v>175180</v>
      </c>
      <c r="C189" s="2">
        <f>SUM(C186:C188)</f>
        <v>0</v>
      </c>
      <c r="D189" s="32">
        <f t="shared" si="339"/>
        <v>175180</v>
      </c>
      <c r="E189" s="2">
        <f>SUM(E186:E188)</f>
        <v>11629</v>
      </c>
      <c r="F189" s="2">
        <f>SUM(F186:F188)</f>
        <v>0</v>
      </c>
      <c r="G189" s="2">
        <f>SUM(G186:G188)</f>
        <v>186809</v>
      </c>
      <c r="H189" s="2">
        <f t="shared" ref="H189:N189" si="378">SUM(H186:H188)</f>
        <v>0</v>
      </c>
      <c r="I189" s="2">
        <f t="shared" si="378"/>
        <v>186809</v>
      </c>
      <c r="J189" s="2">
        <f t="shared" si="378"/>
        <v>8235</v>
      </c>
      <c r="K189" s="2">
        <f t="shared" si="378"/>
        <v>0</v>
      </c>
      <c r="L189" s="2">
        <f t="shared" si="378"/>
        <v>195044</v>
      </c>
      <c r="M189" s="2">
        <f t="shared" si="378"/>
        <v>0</v>
      </c>
      <c r="N189" s="2">
        <f t="shared" si="378"/>
        <v>195044</v>
      </c>
      <c r="O189" s="2">
        <f t="shared" ref="O189:V189" si="379">SUM(O186:O188)</f>
        <v>16969</v>
      </c>
      <c r="P189" s="2">
        <f t="shared" si="379"/>
        <v>0</v>
      </c>
      <c r="Q189" s="2">
        <f t="shared" si="379"/>
        <v>212013</v>
      </c>
      <c r="R189" s="2">
        <f t="shared" si="379"/>
        <v>0</v>
      </c>
      <c r="S189" s="2">
        <f t="shared" si="379"/>
        <v>212013</v>
      </c>
      <c r="T189" s="2">
        <f t="shared" si="379"/>
        <v>211888</v>
      </c>
      <c r="U189" s="2">
        <f t="shared" si="379"/>
        <v>0</v>
      </c>
      <c r="V189" s="2">
        <f t="shared" si="379"/>
        <v>211888</v>
      </c>
      <c r="W189" s="98">
        <f t="shared" si="354"/>
        <v>99.941041351237885</v>
      </c>
    </row>
    <row r="190" spans="1:229" x14ac:dyDescent="0.2">
      <c r="A190" s="87"/>
      <c r="B190" s="44"/>
      <c r="C190" s="45"/>
      <c r="D190" s="1"/>
      <c r="E190" s="44"/>
      <c r="F190" s="45"/>
      <c r="G190" s="44"/>
      <c r="H190" s="45"/>
      <c r="I190" s="1"/>
      <c r="J190" s="6"/>
      <c r="K190" s="6"/>
      <c r="L190" s="1">
        <f t="shared" si="355"/>
        <v>0</v>
      </c>
      <c r="M190" s="1">
        <f t="shared" si="356"/>
        <v>0</v>
      </c>
      <c r="N190" s="1">
        <f t="shared" si="357"/>
        <v>0</v>
      </c>
      <c r="O190" s="6"/>
      <c r="P190" s="6"/>
      <c r="Q190" s="1">
        <f t="shared" ref="Q190:Q193" si="380">+L190+O190</f>
        <v>0</v>
      </c>
      <c r="R190" s="1">
        <f t="shared" ref="R190:R193" si="381">+M190+P190</f>
        <v>0</v>
      </c>
      <c r="S190" s="1">
        <f t="shared" ref="S190:S193" si="382">+Q190+R190</f>
        <v>0</v>
      </c>
      <c r="T190" s="17"/>
      <c r="U190" s="17"/>
      <c r="V190" s="17"/>
      <c r="W190" s="28"/>
    </row>
    <row r="191" spans="1:229" x14ac:dyDescent="0.2">
      <c r="A191" s="89" t="s">
        <v>2</v>
      </c>
      <c r="B191" s="46"/>
      <c r="C191" s="45"/>
      <c r="D191" s="1"/>
      <c r="E191" s="46"/>
      <c r="F191" s="45"/>
      <c r="G191" s="46"/>
      <c r="H191" s="45"/>
      <c r="I191" s="1"/>
      <c r="J191" s="6"/>
      <c r="K191" s="6"/>
      <c r="L191" s="1">
        <f t="shared" si="355"/>
        <v>0</v>
      </c>
      <c r="M191" s="1">
        <f t="shared" si="356"/>
        <v>0</v>
      </c>
      <c r="N191" s="1">
        <f t="shared" si="357"/>
        <v>0</v>
      </c>
      <c r="O191" s="6"/>
      <c r="P191" s="6"/>
      <c r="Q191" s="1">
        <f t="shared" si="380"/>
        <v>0</v>
      </c>
      <c r="R191" s="1">
        <f t="shared" si="381"/>
        <v>0</v>
      </c>
      <c r="S191" s="1">
        <f t="shared" si="382"/>
        <v>0</v>
      </c>
      <c r="T191" s="17"/>
      <c r="U191" s="17"/>
      <c r="V191" s="17"/>
      <c r="W191" s="28"/>
    </row>
    <row r="192" spans="1:229" x14ac:dyDescent="0.2">
      <c r="A192" s="87" t="s">
        <v>3</v>
      </c>
      <c r="B192" s="46">
        <v>135131</v>
      </c>
      <c r="C192" s="45"/>
      <c r="D192" s="1">
        <f t="shared" ref="D192:D205" si="383">SUM(B192:C192)</f>
        <v>135131</v>
      </c>
      <c r="E192" s="46">
        <v>9737</v>
      </c>
      <c r="F192" s="45"/>
      <c r="G192" s="60">
        <f>+B192+E192</f>
        <v>144868</v>
      </c>
      <c r="H192" s="6">
        <f>+C192+F192</f>
        <v>0</v>
      </c>
      <c r="I192" s="1">
        <f t="shared" ref="I192:I204" si="384">SUM(G192:H192)</f>
        <v>144868</v>
      </c>
      <c r="J192" s="6">
        <v>6842</v>
      </c>
      <c r="K192" s="6"/>
      <c r="L192" s="1">
        <f t="shared" si="355"/>
        <v>151710</v>
      </c>
      <c r="M192" s="1">
        <f t="shared" si="356"/>
        <v>0</v>
      </c>
      <c r="N192" s="1">
        <f t="shared" si="357"/>
        <v>151710</v>
      </c>
      <c r="O192" s="6">
        <v>21515</v>
      </c>
      <c r="P192" s="6"/>
      <c r="Q192" s="1">
        <f t="shared" si="380"/>
        <v>173225</v>
      </c>
      <c r="R192" s="1">
        <f t="shared" si="381"/>
        <v>0</v>
      </c>
      <c r="S192" s="1">
        <f t="shared" si="382"/>
        <v>173225</v>
      </c>
      <c r="T192" s="1">
        <v>173223</v>
      </c>
      <c r="U192" s="1"/>
      <c r="V192" s="1">
        <f t="shared" ref="V192:V193" si="385">+T192+U192</f>
        <v>173223</v>
      </c>
      <c r="W192" s="28">
        <f t="shared" si="354"/>
        <v>99.998845432241296</v>
      </c>
    </row>
    <row r="193" spans="1:23" s="38" customFormat="1" x14ac:dyDescent="0.2">
      <c r="A193" s="87" t="s">
        <v>16</v>
      </c>
      <c r="B193" s="46">
        <v>18095</v>
      </c>
      <c r="C193" s="45"/>
      <c r="D193" s="1">
        <f t="shared" si="383"/>
        <v>18095</v>
      </c>
      <c r="E193" s="46">
        <v>1266</v>
      </c>
      <c r="F193" s="45"/>
      <c r="G193" s="60">
        <f>+B193+E193</f>
        <v>19361</v>
      </c>
      <c r="H193" s="6">
        <f>+C193+F193</f>
        <v>0</v>
      </c>
      <c r="I193" s="1">
        <f t="shared" si="384"/>
        <v>19361</v>
      </c>
      <c r="J193" s="5">
        <v>889</v>
      </c>
      <c r="K193" s="5"/>
      <c r="L193" s="1">
        <f t="shared" si="355"/>
        <v>20250</v>
      </c>
      <c r="M193" s="1">
        <f t="shared" si="356"/>
        <v>0</v>
      </c>
      <c r="N193" s="1">
        <f t="shared" si="357"/>
        <v>20250</v>
      </c>
      <c r="O193" s="4">
        <v>2049</v>
      </c>
      <c r="P193" s="5"/>
      <c r="Q193" s="1">
        <f t="shared" si="380"/>
        <v>22299</v>
      </c>
      <c r="R193" s="1">
        <f t="shared" si="381"/>
        <v>0</v>
      </c>
      <c r="S193" s="1">
        <f t="shared" si="382"/>
        <v>22299</v>
      </c>
      <c r="T193" s="1">
        <v>22298</v>
      </c>
      <c r="U193" s="1"/>
      <c r="V193" s="1">
        <f t="shared" si="385"/>
        <v>22298</v>
      </c>
      <c r="W193" s="28">
        <f t="shared" si="354"/>
        <v>99.995515493968341</v>
      </c>
    </row>
    <row r="194" spans="1:23" x14ac:dyDescent="0.2">
      <c r="A194" s="21" t="s">
        <v>4</v>
      </c>
      <c r="B194" s="7">
        <f>SUM(B192:B193)</f>
        <v>153226</v>
      </c>
      <c r="C194" s="7">
        <f>SUM(C192:C193)</f>
        <v>0</v>
      </c>
      <c r="D194" s="3">
        <f t="shared" si="383"/>
        <v>153226</v>
      </c>
      <c r="E194" s="7">
        <f>SUM(E192:E193)</f>
        <v>11003</v>
      </c>
      <c r="F194" s="7">
        <f>SUM(F192:F193)</f>
        <v>0</v>
      </c>
      <c r="G194" s="7">
        <f>SUM(G192:G193)</f>
        <v>164229</v>
      </c>
      <c r="H194" s="7">
        <f t="shared" ref="H194:N194" si="386">SUM(H192:H193)</f>
        <v>0</v>
      </c>
      <c r="I194" s="7">
        <f t="shared" si="386"/>
        <v>164229</v>
      </c>
      <c r="J194" s="7">
        <f t="shared" si="386"/>
        <v>7731</v>
      </c>
      <c r="K194" s="7">
        <f t="shared" si="386"/>
        <v>0</v>
      </c>
      <c r="L194" s="7">
        <f t="shared" si="386"/>
        <v>171960</v>
      </c>
      <c r="M194" s="7">
        <f t="shared" si="386"/>
        <v>0</v>
      </c>
      <c r="N194" s="3">
        <f t="shared" si="386"/>
        <v>171960</v>
      </c>
      <c r="O194" s="7">
        <f t="shared" ref="O194:S194" si="387">SUM(O192:O193)</f>
        <v>23564</v>
      </c>
      <c r="P194" s="7">
        <f t="shared" si="387"/>
        <v>0</v>
      </c>
      <c r="Q194" s="7">
        <f t="shared" si="387"/>
        <v>195524</v>
      </c>
      <c r="R194" s="7">
        <f t="shared" si="387"/>
        <v>0</v>
      </c>
      <c r="S194" s="3">
        <f t="shared" si="387"/>
        <v>195524</v>
      </c>
      <c r="T194" s="7">
        <f>SUM(T192:T193)</f>
        <v>195521</v>
      </c>
      <c r="U194" s="7">
        <f t="shared" ref="U194" si="388">SUM(U192:U193)</f>
        <v>0</v>
      </c>
      <c r="V194" s="3">
        <f t="shared" ref="V194" si="389">SUM(V192:V193)</f>
        <v>195521</v>
      </c>
      <c r="W194" s="98">
        <f t="shared" si="354"/>
        <v>99.998465661504468</v>
      </c>
    </row>
    <row r="195" spans="1:23" x14ac:dyDescent="0.2">
      <c r="A195" s="87" t="s">
        <v>5</v>
      </c>
      <c r="B195" s="46">
        <v>19325</v>
      </c>
      <c r="C195" s="48"/>
      <c r="D195" s="49">
        <f t="shared" si="383"/>
        <v>19325</v>
      </c>
      <c r="E195" s="46">
        <v>626</v>
      </c>
      <c r="F195" s="48"/>
      <c r="G195" s="60">
        <f t="shared" ref="G195:H197" si="390">+B195+E195</f>
        <v>19951</v>
      </c>
      <c r="H195" s="6">
        <f t="shared" si="390"/>
        <v>0</v>
      </c>
      <c r="I195" s="49">
        <f t="shared" si="384"/>
        <v>19951</v>
      </c>
      <c r="J195" s="6">
        <v>504</v>
      </c>
      <c r="K195" s="6"/>
      <c r="L195" s="1">
        <f t="shared" si="355"/>
        <v>20455</v>
      </c>
      <c r="M195" s="1">
        <f t="shared" si="356"/>
        <v>0</v>
      </c>
      <c r="N195" s="1">
        <f t="shared" si="357"/>
        <v>20455</v>
      </c>
      <c r="O195" s="6">
        <v>-5780</v>
      </c>
      <c r="P195" s="6"/>
      <c r="Q195" s="1">
        <f t="shared" ref="Q195:Q197" si="391">+L195+O195</f>
        <v>14675</v>
      </c>
      <c r="R195" s="1">
        <f t="shared" ref="R195:R197" si="392">+M195+P195</f>
        <v>0</v>
      </c>
      <c r="S195" s="1">
        <f t="shared" ref="S195:S197" si="393">+Q195+R195</f>
        <v>14675</v>
      </c>
      <c r="T195" s="1">
        <v>14388</v>
      </c>
      <c r="U195" s="1"/>
      <c r="V195" s="1">
        <f t="shared" ref="V195:V197" si="394">+T195+U195</f>
        <v>14388</v>
      </c>
      <c r="W195" s="28">
        <f t="shared" si="354"/>
        <v>98.044293015332201</v>
      </c>
    </row>
    <row r="196" spans="1:23" x14ac:dyDescent="0.2">
      <c r="A196" s="87" t="s">
        <v>43</v>
      </c>
      <c r="B196" s="44"/>
      <c r="C196" s="48"/>
      <c r="D196" s="49">
        <f t="shared" si="383"/>
        <v>0</v>
      </c>
      <c r="E196" s="44"/>
      <c r="F196" s="48"/>
      <c r="G196" s="60">
        <f t="shared" si="390"/>
        <v>0</v>
      </c>
      <c r="H196" s="6">
        <f t="shared" si="390"/>
        <v>0</v>
      </c>
      <c r="I196" s="49">
        <f t="shared" si="384"/>
        <v>0</v>
      </c>
      <c r="J196" s="6"/>
      <c r="K196" s="6"/>
      <c r="L196" s="1">
        <f t="shared" si="355"/>
        <v>0</v>
      </c>
      <c r="M196" s="1">
        <f t="shared" si="356"/>
        <v>0</v>
      </c>
      <c r="N196" s="1">
        <f t="shared" si="357"/>
        <v>0</v>
      </c>
      <c r="O196" s="6"/>
      <c r="P196" s="6"/>
      <c r="Q196" s="1">
        <f t="shared" si="391"/>
        <v>0</v>
      </c>
      <c r="R196" s="1">
        <f t="shared" si="392"/>
        <v>0</v>
      </c>
      <c r="S196" s="1">
        <f t="shared" si="393"/>
        <v>0</v>
      </c>
      <c r="T196" s="1"/>
      <c r="U196" s="1"/>
      <c r="V196" s="1">
        <f t="shared" si="394"/>
        <v>0</v>
      </c>
      <c r="W196" s="28"/>
    </row>
    <row r="197" spans="1:23" x14ac:dyDescent="0.2">
      <c r="A197" s="87" t="s">
        <v>44</v>
      </c>
      <c r="B197" s="44"/>
      <c r="C197" s="45"/>
      <c r="D197" s="49">
        <f t="shared" si="383"/>
        <v>0</v>
      </c>
      <c r="E197" s="44"/>
      <c r="F197" s="45"/>
      <c r="G197" s="60">
        <f t="shared" si="390"/>
        <v>0</v>
      </c>
      <c r="H197" s="6">
        <f t="shared" si="390"/>
        <v>0</v>
      </c>
      <c r="I197" s="49">
        <f t="shared" si="384"/>
        <v>0</v>
      </c>
      <c r="J197" s="6"/>
      <c r="K197" s="6"/>
      <c r="L197" s="1">
        <f t="shared" si="355"/>
        <v>0</v>
      </c>
      <c r="M197" s="1">
        <f t="shared" si="356"/>
        <v>0</v>
      </c>
      <c r="N197" s="1">
        <f t="shared" si="357"/>
        <v>0</v>
      </c>
      <c r="O197" s="6"/>
      <c r="P197" s="6"/>
      <c r="Q197" s="1">
        <f t="shared" si="391"/>
        <v>0</v>
      </c>
      <c r="R197" s="1">
        <f t="shared" si="392"/>
        <v>0</v>
      </c>
      <c r="S197" s="1">
        <f t="shared" si="393"/>
        <v>0</v>
      </c>
      <c r="T197" s="1"/>
      <c r="U197" s="1"/>
      <c r="V197" s="1">
        <f t="shared" si="394"/>
        <v>0</v>
      </c>
      <c r="W197" s="28"/>
    </row>
    <row r="198" spans="1:23" x14ac:dyDescent="0.2">
      <c r="A198" s="21" t="s">
        <v>45</v>
      </c>
      <c r="B198" s="7">
        <f>SUM(B194:B197)</f>
        <v>172551</v>
      </c>
      <c r="C198" s="7">
        <f>SUM(C194:C197)</f>
        <v>0</v>
      </c>
      <c r="D198" s="3">
        <f t="shared" si="383"/>
        <v>172551</v>
      </c>
      <c r="E198" s="7">
        <f>SUM(E194:E197)</f>
        <v>11629</v>
      </c>
      <c r="F198" s="7">
        <f>SUM(F194:F197)</f>
        <v>0</v>
      </c>
      <c r="G198" s="7">
        <f>SUM(G194:G197)</f>
        <v>184180</v>
      </c>
      <c r="H198" s="7">
        <f t="shared" ref="H198:N198" si="395">SUM(H194:H197)</f>
        <v>0</v>
      </c>
      <c r="I198" s="7">
        <f t="shared" si="395"/>
        <v>184180</v>
      </c>
      <c r="J198" s="7">
        <f t="shared" si="395"/>
        <v>8235</v>
      </c>
      <c r="K198" s="7">
        <f t="shared" si="395"/>
        <v>0</v>
      </c>
      <c r="L198" s="7">
        <f t="shared" si="395"/>
        <v>192415</v>
      </c>
      <c r="M198" s="7">
        <f t="shared" si="395"/>
        <v>0</v>
      </c>
      <c r="N198" s="3">
        <f t="shared" si="395"/>
        <v>192415</v>
      </c>
      <c r="O198" s="7">
        <f t="shared" ref="O198:V198" si="396">SUM(O194:O197)</f>
        <v>17784</v>
      </c>
      <c r="P198" s="7">
        <f t="shared" si="396"/>
        <v>0</v>
      </c>
      <c r="Q198" s="7">
        <f t="shared" si="396"/>
        <v>210199</v>
      </c>
      <c r="R198" s="7">
        <f t="shared" si="396"/>
        <v>0</v>
      </c>
      <c r="S198" s="3">
        <f t="shared" si="396"/>
        <v>210199</v>
      </c>
      <c r="T198" s="7">
        <f t="shared" si="396"/>
        <v>209909</v>
      </c>
      <c r="U198" s="7">
        <f t="shared" si="396"/>
        <v>0</v>
      </c>
      <c r="V198" s="3">
        <f t="shared" si="396"/>
        <v>209909</v>
      </c>
      <c r="W198" s="98">
        <f t="shared" si="354"/>
        <v>99.86203549969315</v>
      </c>
    </row>
    <row r="199" spans="1:23" s="38" customFormat="1" x14ac:dyDescent="0.2">
      <c r="A199" s="87" t="s">
        <v>6</v>
      </c>
      <c r="B199" s="50">
        <v>2629</v>
      </c>
      <c r="C199" s="7"/>
      <c r="D199" s="49">
        <f t="shared" si="383"/>
        <v>2629</v>
      </c>
      <c r="E199" s="50"/>
      <c r="F199" s="7"/>
      <c r="G199" s="60">
        <f t="shared" ref="G199:H201" si="397">+B199+E199</f>
        <v>2629</v>
      </c>
      <c r="H199" s="6">
        <f t="shared" si="397"/>
        <v>0</v>
      </c>
      <c r="I199" s="49">
        <f t="shared" si="384"/>
        <v>2629</v>
      </c>
      <c r="J199" s="5"/>
      <c r="K199" s="5"/>
      <c r="L199" s="1">
        <f t="shared" si="355"/>
        <v>2629</v>
      </c>
      <c r="M199" s="1">
        <f t="shared" si="356"/>
        <v>0</v>
      </c>
      <c r="N199" s="1">
        <f t="shared" si="357"/>
        <v>2629</v>
      </c>
      <c r="O199" s="5">
        <v>-815</v>
      </c>
      <c r="P199" s="5"/>
      <c r="Q199" s="1">
        <f t="shared" ref="Q199:Q201" si="398">+L199+O199</f>
        <v>1814</v>
      </c>
      <c r="R199" s="1">
        <f t="shared" ref="R199:R201" si="399">+M199+P199</f>
        <v>0</v>
      </c>
      <c r="S199" s="1">
        <f t="shared" ref="S199:S201" si="400">+Q199+R199</f>
        <v>1814</v>
      </c>
      <c r="T199" s="1">
        <v>1812</v>
      </c>
      <c r="U199" s="1"/>
      <c r="V199" s="1">
        <f t="shared" ref="V199:V201" si="401">+T199+U199</f>
        <v>1812</v>
      </c>
      <c r="W199" s="28">
        <f t="shared" si="354"/>
        <v>99.889746416758541</v>
      </c>
    </row>
    <row r="200" spans="1:23" x14ac:dyDescent="0.2">
      <c r="A200" s="87" t="s">
        <v>7</v>
      </c>
      <c r="B200" s="44"/>
      <c r="C200" s="44"/>
      <c r="D200" s="49">
        <f t="shared" si="383"/>
        <v>0</v>
      </c>
      <c r="E200" s="44"/>
      <c r="F200" s="44"/>
      <c r="G200" s="60">
        <f t="shared" si="397"/>
        <v>0</v>
      </c>
      <c r="H200" s="6">
        <f t="shared" si="397"/>
        <v>0</v>
      </c>
      <c r="I200" s="49">
        <f t="shared" si="384"/>
        <v>0</v>
      </c>
      <c r="J200" s="6"/>
      <c r="K200" s="6"/>
      <c r="L200" s="1">
        <f t="shared" si="355"/>
        <v>0</v>
      </c>
      <c r="M200" s="1">
        <f t="shared" si="356"/>
        <v>0</v>
      </c>
      <c r="N200" s="1">
        <f t="shared" si="357"/>
        <v>0</v>
      </c>
      <c r="O200" s="6"/>
      <c r="P200" s="6"/>
      <c r="Q200" s="1">
        <f t="shared" si="398"/>
        <v>0</v>
      </c>
      <c r="R200" s="1">
        <f t="shared" si="399"/>
        <v>0</v>
      </c>
      <c r="S200" s="1">
        <f t="shared" si="400"/>
        <v>0</v>
      </c>
      <c r="T200" s="1"/>
      <c r="U200" s="1"/>
      <c r="V200" s="1">
        <f t="shared" si="401"/>
        <v>0</v>
      </c>
      <c r="W200" s="28"/>
    </row>
    <row r="201" spans="1:23" x14ac:dyDescent="0.2">
      <c r="A201" s="87" t="s">
        <v>46</v>
      </c>
      <c r="B201" s="44"/>
      <c r="C201" s="44"/>
      <c r="D201" s="49">
        <f t="shared" si="383"/>
        <v>0</v>
      </c>
      <c r="E201" s="44"/>
      <c r="F201" s="44"/>
      <c r="G201" s="60">
        <f t="shared" si="397"/>
        <v>0</v>
      </c>
      <c r="H201" s="6">
        <f t="shared" si="397"/>
        <v>0</v>
      </c>
      <c r="I201" s="49">
        <f t="shared" si="384"/>
        <v>0</v>
      </c>
      <c r="J201" s="6"/>
      <c r="K201" s="6"/>
      <c r="L201" s="1">
        <f t="shared" si="355"/>
        <v>0</v>
      </c>
      <c r="M201" s="1">
        <f t="shared" si="356"/>
        <v>0</v>
      </c>
      <c r="N201" s="1">
        <f t="shared" si="357"/>
        <v>0</v>
      </c>
      <c r="O201" s="6"/>
      <c r="P201" s="6"/>
      <c r="Q201" s="1">
        <f t="shared" si="398"/>
        <v>0</v>
      </c>
      <c r="R201" s="1">
        <f t="shared" si="399"/>
        <v>0</v>
      </c>
      <c r="S201" s="1">
        <f t="shared" si="400"/>
        <v>0</v>
      </c>
      <c r="T201" s="1"/>
      <c r="U201" s="1"/>
      <c r="V201" s="1">
        <f t="shared" si="401"/>
        <v>0</v>
      </c>
      <c r="W201" s="28"/>
    </row>
    <row r="202" spans="1:23" x14ac:dyDescent="0.2">
      <c r="A202" s="21" t="s">
        <v>47</v>
      </c>
      <c r="B202" s="51">
        <f>SUM(B199:B201)</f>
        <v>2629</v>
      </c>
      <c r="C202" s="51">
        <f>SUM(C199:C201)</f>
        <v>0</v>
      </c>
      <c r="D202" s="32">
        <f t="shared" si="383"/>
        <v>2629</v>
      </c>
      <c r="E202" s="51">
        <f>SUM(E199:E201)</f>
        <v>0</v>
      </c>
      <c r="F202" s="51">
        <f>SUM(F199:F201)</f>
        <v>0</v>
      </c>
      <c r="G202" s="51">
        <f>SUM(G199:G201)</f>
        <v>2629</v>
      </c>
      <c r="H202" s="51">
        <f>SUM(H199:H201)</f>
        <v>0</v>
      </c>
      <c r="I202" s="51">
        <f t="shared" ref="I202:N202" si="402">SUM(I199:I201)</f>
        <v>2629</v>
      </c>
      <c r="J202" s="51">
        <f t="shared" si="402"/>
        <v>0</v>
      </c>
      <c r="K202" s="51">
        <f t="shared" si="402"/>
        <v>0</v>
      </c>
      <c r="L202" s="51">
        <f t="shared" si="402"/>
        <v>2629</v>
      </c>
      <c r="M202" s="51">
        <f t="shared" si="402"/>
        <v>0</v>
      </c>
      <c r="N202" s="52">
        <f t="shared" si="402"/>
        <v>2629</v>
      </c>
      <c r="O202" s="51">
        <f t="shared" ref="O202:V202" si="403">SUM(O199:O201)</f>
        <v>-815</v>
      </c>
      <c r="P202" s="51">
        <f t="shared" si="403"/>
        <v>0</v>
      </c>
      <c r="Q202" s="51">
        <f t="shared" si="403"/>
        <v>1814</v>
      </c>
      <c r="R202" s="51">
        <f t="shared" si="403"/>
        <v>0</v>
      </c>
      <c r="S202" s="52">
        <f t="shared" si="403"/>
        <v>1814</v>
      </c>
      <c r="T202" s="51">
        <f t="shared" si="403"/>
        <v>1812</v>
      </c>
      <c r="U202" s="51">
        <f t="shared" si="403"/>
        <v>0</v>
      </c>
      <c r="V202" s="52">
        <f t="shared" si="403"/>
        <v>1812</v>
      </c>
      <c r="W202" s="98">
        <f t="shared" si="354"/>
        <v>99.889746416758541</v>
      </c>
    </row>
    <row r="203" spans="1:23" x14ac:dyDescent="0.2">
      <c r="A203" s="21" t="s">
        <v>48</v>
      </c>
      <c r="B203" s="53">
        <f>SUM(B198,B202)</f>
        <v>175180</v>
      </c>
      <c r="C203" s="53">
        <f>SUM(C198,C202)</f>
        <v>0</v>
      </c>
      <c r="D203" s="32">
        <f t="shared" si="383"/>
        <v>175180</v>
      </c>
      <c r="E203" s="53">
        <f>SUM(E198,E202)</f>
        <v>11629</v>
      </c>
      <c r="F203" s="53">
        <f>SUM(F198,F202)</f>
        <v>0</v>
      </c>
      <c r="G203" s="53">
        <f>SUM(G198,G202)</f>
        <v>186809</v>
      </c>
      <c r="H203" s="53">
        <f>SUM(H198,H202)</f>
        <v>0</v>
      </c>
      <c r="I203" s="53">
        <f t="shared" ref="I203:N203" si="404">SUM(I198,I202)</f>
        <v>186809</v>
      </c>
      <c r="J203" s="53">
        <f t="shared" si="404"/>
        <v>8235</v>
      </c>
      <c r="K203" s="53">
        <f t="shared" si="404"/>
        <v>0</v>
      </c>
      <c r="L203" s="53">
        <f t="shared" si="404"/>
        <v>195044</v>
      </c>
      <c r="M203" s="53">
        <f t="shared" si="404"/>
        <v>0</v>
      </c>
      <c r="N203" s="65">
        <f t="shared" si="404"/>
        <v>195044</v>
      </c>
      <c r="O203" s="53">
        <f t="shared" ref="O203:V203" si="405">SUM(O198,O202)</f>
        <v>16969</v>
      </c>
      <c r="P203" s="53">
        <f t="shared" si="405"/>
        <v>0</v>
      </c>
      <c r="Q203" s="53">
        <f t="shared" si="405"/>
        <v>212013</v>
      </c>
      <c r="R203" s="53">
        <f t="shared" si="405"/>
        <v>0</v>
      </c>
      <c r="S203" s="65">
        <f t="shared" si="405"/>
        <v>212013</v>
      </c>
      <c r="T203" s="53">
        <f t="shared" si="405"/>
        <v>211721</v>
      </c>
      <c r="U203" s="53">
        <f t="shared" si="405"/>
        <v>0</v>
      </c>
      <c r="V203" s="52">
        <f t="shared" si="405"/>
        <v>211721</v>
      </c>
      <c r="W203" s="28">
        <f t="shared" si="354"/>
        <v>99.862272596491721</v>
      </c>
    </row>
    <row r="204" spans="1:23" x14ac:dyDescent="0.2">
      <c r="A204" s="26" t="s">
        <v>49</v>
      </c>
      <c r="B204" s="44"/>
      <c r="C204" s="45"/>
      <c r="D204" s="49">
        <f t="shared" si="383"/>
        <v>0</v>
      </c>
      <c r="E204" s="44"/>
      <c r="F204" s="45"/>
      <c r="G204" s="60">
        <f>+B204+E204</f>
        <v>0</v>
      </c>
      <c r="H204" s="6">
        <f>+C204+F204</f>
        <v>0</v>
      </c>
      <c r="I204" s="49">
        <f t="shared" si="384"/>
        <v>0</v>
      </c>
      <c r="J204" s="6"/>
      <c r="K204" s="6"/>
      <c r="L204" s="1">
        <f t="shared" si="355"/>
        <v>0</v>
      </c>
      <c r="M204" s="1">
        <f t="shared" si="356"/>
        <v>0</v>
      </c>
      <c r="N204" s="1">
        <f t="shared" si="357"/>
        <v>0</v>
      </c>
      <c r="O204" s="6"/>
      <c r="P204" s="6"/>
      <c r="Q204" s="1">
        <f t="shared" ref="Q204" si="406">+L204+O204</f>
        <v>0</v>
      </c>
      <c r="R204" s="1">
        <f t="shared" ref="R204" si="407">+M204+P204</f>
        <v>0</v>
      </c>
      <c r="S204" s="1">
        <f t="shared" ref="S204" si="408">+Q204+R204</f>
        <v>0</v>
      </c>
      <c r="T204" s="1">
        <f t="shared" ref="T204" si="409">+O204+R204</f>
        <v>0</v>
      </c>
      <c r="U204" s="1">
        <f t="shared" ref="U204" si="410">+P204+S204</f>
        <v>0</v>
      </c>
      <c r="V204" s="1">
        <f t="shared" ref="V204" si="411">+T204+U204</f>
        <v>0</v>
      </c>
      <c r="W204" s="28"/>
    </row>
    <row r="205" spans="1:23" s="38" customFormat="1" x14ac:dyDescent="0.2">
      <c r="A205" s="92" t="s">
        <v>50</v>
      </c>
      <c r="B205" s="7">
        <f>SUM(B203:B204)</f>
        <v>175180</v>
      </c>
      <c r="C205" s="7">
        <f>SUM(C200:C204)</f>
        <v>0</v>
      </c>
      <c r="D205" s="3">
        <f t="shared" si="383"/>
        <v>175180</v>
      </c>
      <c r="E205" s="7">
        <f>SUM(E203:E204)</f>
        <v>11629</v>
      </c>
      <c r="F205" s="7">
        <f>SUM(F200:F204)</f>
        <v>0</v>
      </c>
      <c r="G205" s="7">
        <f>SUM(G203:G204)</f>
        <v>186809</v>
      </c>
      <c r="H205" s="7">
        <f t="shared" ref="H205:N205" si="412">SUM(H203:H204)</f>
        <v>0</v>
      </c>
      <c r="I205" s="7">
        <f t="shared" si="412"/>
        <v>186809</v>
      </c>
      <c r="J205" s="7">
        <f t="shared" si="412"/>
        <v>8235</v>
      </c>
      <c r="K205" s="7">
        <f t="shared" si="412"/>
        <v>0</v>
      </c>
      <c r="L205" s="7">
        <f t="shared" si="412"/>
        <v>195044</v>
      </c>
      <c r="M205" s="7">
        <f t="shared" si="412"/>
        <v>0</v>
      </c>
      <c r="N205" s="3">
        <f t="shared" si="412"/>
        <v>195044</v>
      </c>
      <c r="O205" s="7">
        <f t="shared" ref="O205:V205" si="413">SUM(O203:O204)</f>
        <v>16969</v>
      </c>
      <c r="P205" s="7">
        <f t="shared" si="413"/>
        <v>0</v>
      </c>
      <c r="Q205" s="7">
        <f t="shared" si="413"/>
        <v>212013</v>
      </c>
      <c r="R205" s="7">
        <f t="shared" si="413"/>
        <v>0</v>
      </c>
      <c r="S205" s="3">
        <f t="shared" si="413"/>
        <v>212013</v>
      </c>
      <c r="T205" s="3">
        <f t="shared" si="413"/>
        <v>211721</v>
      </c>
      <c r="U205" s="3">
        <f t="shared" si="413"/>
        <v>0</v>
      </c>
      <c r="V205" s="3">
        <f t="shared" si="413"/>
        <v>211721</v>
      </c>
      <c r="W205" s="98">
        <f t="shared" si="354"/>
        <v>99.862272596491721</v>
      </c>
    </row>
    <row r="206" spans="1:23" s="38" customFormat="1" x14ac:dyDescent="0.2">
      <c r="A206" s="90" t="s">
        <v>8</v>
      </c>
      <c r="B206" s="54">
        <v>21.75</v>
      </c>
      <c r="C206" s="55"/>
      <c r="D206" s="56">
        <v>21.75</v>
      </c>
      <c r="E206" s="54"/>
      <c r="F206" s="55"/>
      <c r="G206" s="54">
        <v>21.75</v>
      </c>
      <c r="H206" s="55"/>
      <c r="I206" s="56">
        <v>21.75</v>
      </c>
      <c r="J206" s="5"/>
      <c r="K206" s="5"/>
      <c r="L206" s="1">
        <f t="shared" si="355"/>
        <v>21.75</v>
      </c>
      <c r="M206" s="1">
        <f t="shared" si="356"/>
        <v>0</v>
      </c>
      <c r="N206" s="1">
        <f t="shared" si="357"/>
        <v>21.75</v>
      </c>
      <c r="O206" s="5"/>
      <c r="P206" s="5"/>
      <c r="Q206" s="56">
        <v>24</v>
      </c>
      <c r="R206" s="56">
        <f t="shared" ref="R206" si="414">+M206+P206</f>
        <v>0</v>
      </c>
      <c r="S206" s="56">
        <f t="shared" ref="S206" si="415">+Q206+R206</f>
        <v>24</v>
      </c>
      <c r="T206" s="97">
        <v>23.75</v>
      </c>
      <c r="U206" s="97"/>
      <c r="V206" s="97">
        <f t="shared" ref="V206" si="416">+T206+U206</f>
        <v>23.75</v>
      </c>
      <c r="W206" s="28">
        <f t="shared" si="354"/>
        <v>98.958333333333343</v>
      </c>
    </row>
    <row r="207" spans="1:23" x14ac:dyDescent="0.2">
      <c r="A207" s="62"/>
      <c r="B207" s="62"/>
      <c r="C207" s="62"/>
      <c r="D207" s="62"/>
    </row>
    <row r="208" spans="1:23" x14ac:dyDescent="0.2">
      <c r="A208" s="63"/>
      <c r="B208" s="63"/>
      <c r="C208" s="63"/>
      <c r="D208" s="63"/>
    </row>
    <row r="210" spans="1:23" ht="12.75" customHeight="1" x14ac:dyDescent="0.2">
      <c r="A210" s="109" t="s">
        <v>55</v>
      </c>
      <c r="B210" s="103" t="str">
        <f>+B4</f>
        <v>1/2024. (I.24.) önk. rendelet eredeti ei.</v>
      </c>
      <c r="C210" s="104"/>
      <c r="D210" s="105"/>
      <c r="E210" s="103" t="str">
        <f>+E4</f>
        <v>Javasolt módosítás</v>
      </c>
      <c r="F210" s="104"/>
      <c r="G210" s="103" t="str">
        <f>+G4</f>
        <v>5/2024. (VI.26.) önk. rendelet mód.ei.</v>
      </c>
      <c r="H210" s="104"/>
      <c r="I210" s="105"/>
      <c r="J210" s="103" t="str">
        <f>+J4</f>
        <v>Javasolt módosítás</v>
      </c>
      <c r="K210" s="104"/>
      <c r="L210" s="103" t="str">
        <f>+L4</f>
        <v>280/2024. (X.24.) önk. rendelet mód.ei.</v>
      </c>
      <c r="M210" s="104"/>
      <c r="N210" s="105"/>
      <c r="O210" s="103" t="str">
        <f>+O4</f>
        <v>Javasolt módosítás</v>
      </c>
      <c r="P210" s="104"/>
      <c r="Q210" s="103" t="str">
        <f>+Q4</f>
        <v>10/2025. (V.22.) önk. rendelet mód.ei.</v>
      </c>
      <c r="R210" s="104"/>
      <c r="S210" s="105"/>
      <c r="T210" s="108" t="str">
        <f>+T4</f>
        <v>Teljesítés</v>
      </c>
      <c r="U210" s="104"/>
      <c r="V210" s="105"/>
      <c r="W210" s="99" t="s">
        <v>73</v>
      </c>
    </row>
    <row r="211" spans="1:23" ht="12.75" customHeight="1" x14ac:dyDescent="0.2">
      <c r="A211" s="110"/>
      <c r="B211" s="101" t="s">
        <v>13</v>
      </c>
      <c r="C211" s="101" t="s">
        <v>14</v>
      </c>
      <c r="D211" s="101" t="s">
        <v>4</v>
      </c>
      <c r="E211" s="101" t="s">
        <v>13</v>
      </c>
      <c r="F211" s="101" t="s">
        <v>14</v>
      </c>
      <c r="G211" s="101" t="s">
        <v>13</v>
      </c>
      <c r="H211" s="101" t="s">
        <v>14</v>
      </c>
      <c r="I211" s="101" t="s">
        <v>4</v>
      </c>
      <c r="J211" s="101" t="s">
        <v>13</v>
      </c>
      <c r="K211" s="101" t="s">
        <v>14</v>
      </c>
      <c r="L211" s="101" t="s">
        <v>13</v>
      </c>
      <c r="M211" s="101" t="s">
        <v>14</v>
      </c>
      <c r="N211" s="101" t="s">
        <v>4</v>
      </c>
      <c r="O211" s="101" t="s">
        <v>13</v>
      </c>
      <c r="P211" s="101" t="s">
        <v>14</v>
      </c>
      <c r="Q211" s="101" t="s">
        <v>13</v>
      </c>
      <c r="R211" s="101" t="s">
        <v>14</v>
      </c>
      <c r="S211" s="101" t="s">
        <v>4</v>
      </c>
      <c r="T211" s="106" t="s">
        <v>13</v>
      </c>
      <c r="U211" s="101" t="s">
        <v>14</v>
      </c>
      <c r="V211" s="101" t="str">
        <f>+V5</f>
        <v>Összesen</v>
      </c>
      <c r="W211" s="99"/>
    </row>
    <row r="212" spans="1:23" ht="24" customHeight="1" x14ac:dyDescent="0.2">
      <c r="A212" s="111"/>
      <c r="B212" s="102"/>
      <c r="C212" s="102"/>
      <c r="D212" s="102"/>
      <c r="E212" s="102"/>
      <c r="F212" s="102"/>
      <c r="G212" s="102"/>
      <c r="H212" s="102"/>
      <c r="I212" s="102"/>
      <c r="J212" s="102"/>
      <c r="K212" s="102"/>
      <c r="L212" s="102"/>
      <c r="M212" s="102"/>
      <c r="N212" s="102"/>
      <c r="O212" s="102"/>
      <c r="P212" s="102"/>
      <c r="Q212" s="102"/>
      <c r="R212" s="102"/>
      <c r="S212" s="102"/>
      <c r="T212" s="107"/>
      <c r="U212" s="102"/>
      <c r="V212" s="102"/>
      <c r="W212" s="99"/>
    </row>
    <row r="213" spans="1:23" x14ac:dyDescent="0.2">
      <c r="A213" s="91"/>
      <c r="B213" s="57"/>
      <c r="C213" s="57"/>
      <c r="D213" s="16"/>
      <c r="E213" s="57"/>
      <c r="F213" s="57"/>
      <c r="G213" s="57"/>
      <c r="H213" s="57"/>
      <c r="I213" s="1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17"/>
      <c r="U213" s="17"/>
      <c r="V213" s="17"/>
      <c r="W213" s="17"/>
    </row>
    <row r="214" spans="1:23" x14ac:dyDescent="0.2">
      <c r="A214" s="85" t="s">
        <v>1</v>
      </c>
      <c r="B214" s="17"/>
      <c r="C214" s="6"/>
      <c r="D214" s="6"/>
      <c r="E214" s="17"/>
      <c r="F214" s="6"/>
      <c r="G214" s="17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17"/>
      <c r="U214" s="17"/>
      <c r="V214" s="17"/>
      <c r="W214" s="17"/>
    </row>
    <row r="215" spans="1:23" x14ac:dyDescent="0.2">
      <c r="A215" s="86" t="s">
        <v>20</v>
      </c>
      <c r="B215" s="58"/>
      <c r="C215" s="58"/>
      <c r="D215" s="59">
        <f t="shared" ref="D215:D242" si="417">SUM(B215:C215)</f>
        <v>0</v>
      </c>
      <c r="E215" s="58"/>
      <c r="F215" s="58"/>
      <c r="G215" s="60">
        <f t="shared" ref="G215:H217" si="418">+B215+E215</f>
        <v>0</v>
      </c>
      <c r="H215" s="6">
        <f t="shared" si="418"/>
        <v>0</v>
      </c>
      <c r="I215" s="59">
        <f t="shared" ref="I215:I241" si="419">SUM(G215:H215)</f>
        <v>0</v>
      </c>
      <c r="J215" s="6"/>
      <c r="K215" s="6"/>
      <c r="L215" s="1">
        <f t="shared" ref="L215" si="420">+G215+J215</f>
        <v>0</v>
      </c>
      <c r="M215" s="1">
        <f t="shared" ref="M215" si="421">+H215+K215</f>
        <v>0</v>
      </c>
      <c r="N215" s="1">
        <f t="shared" ref="N215" si="422">+L215+M215</f>
        <v>0</v>
      </c>
      <c r="O215" s="6"/>
      <c r="P215" s="6"/>
      <c r="Q215" s="1">
        <f t="shared" ref="Q215:Q217" si="423">+L215+O215</f>
        <v>0</v>
      </c>
      <c r="R215" s="1">
        <f t="shared" ref="R215:R217" si="424">+M215+P215</f>
        <v>0</v>
      </c>
      <c r="S215" s="1">
        <f t="shared" ref="S215:S217" si="425">+Q215+R215</f>
        <v>0</v>
      </c>
      <c r="T215" s="17"/>
      <c r="U215" s="17"/>
      <c r="V215" s="17">
        <f>+T215+U215</f>
        <v>0</v>
      </c>
      <c r="W215" s="28"/>
    </row>
    <row r="216" spans="1:23" x14ac:dyDescent="0.2">
      <c r="A216" s="87" t="s">
        <v>21</v>
      </c>
      <c r="B216" s="30"/>
      <c r="C216" s="30"/>
      <c r="D216" s="1">
        <f t="shared" si="417"/>
        <v>0</v>
      </c>
      <c r="E216" s="30"/>
      <c r="F216" s="30"/>
      <c r="G216" s="60">
        <f t="shared" si="418"/>
        <v>0</v>
      </c>
      <c r="H216" s="6">
        <f t="shared" si="418"/>
        <v>0</v>
      </c>
      <c r="I216" s="1">
        <f t="shared" si="419"/>
        <v>0</v>
      </c>
      <c r="J216" s="6"/>
      <c r="K216" s="6"/>
      <c r="L216" s="1">
        <f t="shared" ref="L216:L259" si="426">+G216+J216</f>
        <v>0</v>
      </c>
      <c r="M216" s="1">
        <f t="shared" ref="M216:M259" si="427">+H216+K216</f>
        <v>0</v>
      </c>
      <c r="N216" s="1">
        <f t="shared" ref="N216:N259" si="428">+L216+M216</f>
        <v>0</v>
      </c>
      <c r="O216" s="6"/>
      <c r="P216" s="6"/>
      <c r="Q216" s="1">
        <f t="shared" si="423"/>
        <v>0</v>
      </c>
      <c r="R216" s="1">
        <f t="shared" si="424"/>
        <v>0</v>
      </c>
      <c r="S216" s="1">
        <f t="shared" si="425"/>
        <v>0</v>
      </c>
      <c r="T216" s="17"/>
      <c r="U216" s="17"/>
      <c r="V216" s="17">
        <f t="shared" ref="V216:V217" si="429">+T216+U216</f>
        <v>0</v>
      </c>
      <c r="W216" s="28"/>
    </row>
    <row r="217" spans="1:23" x14ac:dyDescent="0.2">
      <c r="A217" s="87" t="s">
        <v>22</v>
      </c>
      <c r="B217" s="30"/>
      <c r="C217" s="30"/>
      <c r="D217" s="1">
        <f t="shared" si="417"/>
        <v>0</v>
      </c>
      <c r="E217" s="30"/>
      <c r="F217" s="30"/>
      <c r="G217" s="60">
        <f t="shared" si="418"/>
        <v>0</v>
      </c>
      <c r="H217" s="6">
        <f t="shared" si="418"/>
        <v>0</v>
      </c>
      <c r="I217" s="1">
        <f t="shared" si="419"/>
        <v>0</v>
      </c>
      <c r="J217" s="6"/>
      <c r="K217" s="6"/>
      <c r="L217" s="1">
        <f t="shared" si="426"/>
        <v>0</v>
      </c>
      <c r="M217" s="1">
        <f t="shared" si="427"/>
        <v>0</v>
      </c>
      <c r="N217" s="1">
        <f t="shared" si="428"/>
        <v>0</v>
      </c>
      <c r="O217" s="6"/>
      <c r="P217" s="6"/>
      <c r="Q217" s="1">
        <f t="shared" si="423"/>
        <v>0</v>
      </c>
      <c r="R217" s="1">
        <f t="shared" si="424"/>
        <v>0</v>
      </c>
      <c r="S217" s="1">
        <f t="shared" si="425"/>
        <v>0</v>
      </c>
      <c r="T217" s="17"/>
      <c r="U217" s="17"/>
      <c r="V217" s="17">
        <f t="shared" si="429"/>
        <v>0</v>
      </c>
      <c r="W217" s="28"/>
    </row>
    <row r="218" spans="1:23" x14ac:dyDescent="0.2">
      <c r="A218" s="21" t="s">
        <v>23</v>
      </c>
      <c r="B218" s="31">
        <f>SUM(B219:B229)</f>
        <v>5</v>
      </c>
      <c r="C218" s="31">
        <f>SUM(C219:C229)</f>
        <v>0</v>
      </c>
      <c r="D218" s="32">
        <f t="shared" si="417"/>
        <v>5</v>
      </c>
      <c r="E218" s="31">
        <f>SUM(E219:E229)</f>
        <v>0</v>
      </c>
      <c r="F218" s="31">
        <f>SUM(F219:F229)</f>
        <v>0</v>
      </c>
      <c r="G218" s="31">
        <f>SUM(G219:G229)</f>
        <v>5</v>
      </c>
      <c r="H218" s="31">
        <f>SUM(H219:H229)</f>
        <v>0</v>
      </c>
      <c r="I218" s="31">
        <f t="shared" ref="I218:N218" si="430">SUM(I219:I229)</f>
        <v>5</v>
      </c>
      <c r="J218" s="31">
        <f t="shared" si="430"/>
        <v>0</v>
      </c>
      <c r="K218" s="31">
        <f t="shared" si="430"/>
        <v>0</v>
      </c>
      <c r="L218" s="31">
        <f t="shared" si="430"/>
        <v>5</v>
      </c>
      <c r="M218" s="31">
        <f t="shared" si="430"/>
        <v>0</v>
      </c>
      <c r="N218" s="31">
        <f t="shared" si="430"/>
        <v>5</v>
      </c>
      <c r="O218" s="31">
        <f t="shared" ref="O218:V218" si="431">SUM(O219:O229)</f>
        <v>0</v>
      </c>
      <c r="P218" s="31">
        <f t="shared" si="431"/>
        <v>0</v>
      </c>
      <c r="Q218" s="31">
        <f t="shared" si="431"/>
        <v>5</v>
      </c>
      <c r="R218" s="31">
        <f t="shared" si="431"/>
        <v>0</v>
      </c>
      <c r="S218" s="31">
        <f t="shared" si="431"/>
        <v>5</v>
      </c>
      <c r="T218" s="31">
        <f t="shared" si="431"/>
        <v>5</v>
      </c>
      <c r="U218" s="31">
        <f t="shared" si="431"/>
        <v>0</v>
      </c>
      <c r="V218" s="31">
        <f t="shared" si="431"/>
        <v>5</v>
      </c>
      <c r="W218" s="98">
        <f t="shared" ref="W218:W259" si="432">+V218/S218*100</f>
        <v>100</v>
      </c>
    </row>
    <row r="219" spans="1:23" x14ac:dyDescent="0.2">
      <c r="A219" s="88" t="s">
        <v>24</v>
      </c>
      <c r="B219" s="35"/>
      <c r="C219" s="35"/>
      <c r="D219" s="34">
        <f t="shared" si="417"/>
        <v>0</v>
      </c>
      <c r="E219" s="35"/>
      <c r="F219" s="35"/>
      <c r="G219" s="60">
        <f>+B219+E219</f>
        <v>0</v>
      </c>
      <c r="H219" s="6">
        <f>+C219+F219</f>
        <v>0</v>
      </c>
      <c r="I219" s="34">
        <f t="shared" si="419"/>
        <v>0</v>
      </c>
      <c r="J219" s="6"/>
      <c r="K219" s="6"/>
      <c r="L219" s="1">
        <f t="shared" si="426"/>
        <v>0</v>
      </c>
      <c r="M219" s="1">
        <f t="shared" si="427"/>
        <v>0</v>
      </c>
      <c r="N219" s="1">
        <f t="shared" si="428"/>
        <v>0</v>
      </c>
      <c r="O219" s="6"/>
      <c r="P219" s="6"/>
      <c r="Q219" s="1">
        <f t="shared" ref="Q219:Q229" si="433">+L219+O219</f>
        <v>0</v>
      </c>
      <c r="R219" s="1">
        <f t="shared" ref="R219:R229" si="434">+M219+P219</f>
        <v>0</v>
      </c>
      <c r="S219" s="1">
        <f t="shared" ref="S219:S229" si="435">+Q219+R219</f>
        <v>0</v>
      </c>
      <c r="T219" s="17"/>
      <c r="U219" s="17"/>
      <c r="V219" s="17">
        <f t="shared" ref="V219:V229" si="436">+T219+U219</f>
        <v>0</v>
      </c>
      <c r="W219" s="28"/>
    </row>
    <row r="220" spans="1:23" x14ac:dyDescent="0.2">
      <c r="A220" s="88" t="s">
        <v>25</v>
      </c>
      <c r="B220" s="35"/>
      <c r="C220" s="35"/>
      <c r="D220" s="34">
        <f t="shared" si="417"/>
        <v>0</v>
      </c>
      <c r="E220" s="35"/>
      <c r="F220" s="35"/>
      <c r="G220" s="60">
        <f t="shared" ref="G220:G229" si="437">+B220+E220</f>
        <v>0</v>
      </c>
      <c r="H220" s="6">
        <f t="shared" ref="H220:H229" si="438">+C220+F220</f>
        <v>0</v>
      </c>
      <c r="I220" s="34">
        <f t="shared" si="419"/>
        <v>0</v>
      </c>
      <c r="J220" s="6"/>
      <c r="K220" s="6"/>
      <c r="L220" s="1">
        <f t="shared" si="426"/>
        <v>0</v>
      </c>
      <c r="M220" s="1">
        <f t="shared" si="427"/>
        <v>0</v>
      </c>
      <c r="N220" s="1">
        <f t="shared" si="428"/>
        <v>0</v>
      </c>
      <c r="O220" s="6"/>
      <c r="P220" s="6"/>
      <c r="Q220" s="1">
        <f t="shared" si="433"/>
        <v>0</v>
      </c>
      <c r="R220" s="1">
        <f t="shared" si="434"/>
        <v>0</v>
      </c>
      <c r="S220" s="1">
        <f t="shared" si="435"/>
        <v>0</v>
      </c>
      <c r="T220" s="17"/>
      <c r="U220" s="17"/>
      <c r="V220" s="17">
        <f t="shared" si="436"/>
        <v>0</v>
      </c>
      <c r="W220" s="28"/>
    </row>
    <row r="221" spans="1:23" x14ac:dyDescent="0.2">
      <c r="A221" s="88" t="s">
        <v>0</v>
      </c>
      <c r="B221" s="35"/>
      <c r="C221" s="35"/>
      <c r="D221" s="34">
        <f t="shared" si="417"/>
        <v>0</v>
      </c>
      <c r="E221" s="35"/>
      <c r="F221" s="35"/>
      <c r="G221" s="60">
        <f t="shared" si="437"/>
        <v>0</v>
      </c>
      <c r="H221" s="6">
        <f t="shared" si="438"/>
        <v>0</v>
      </c>
      <c r="I221" s="34">
        <f t="shared" si="419"/>
        <v>0</v>
      </c>
      <c r="J221" s="6"/>
      <c r="K221" s="6"/>
      <c r="L221" s="1">
        <f t="shared" si="426"/>
        <v>0</v>
      </c>
      <c r="M221" s="1">
        <f t="shared" si="427"/>
        <v>0</v>
      </c>
      <c r="N221" s="1">
        <f t="shared" si="428"/>
        <v>0</v>
      </c>
      <c r="O221" s="6"/>
      <c r="P221" s="6"/>
      <c r="Q221" s="1">
        <f t="shared" si="433"/>
        <v>0</v>
      </c>
      <c r="R221" s="1">
        <f t="shared" si="434"/>
        <v>0</v>
      </c>
      <c r="S221" s="1">
        <f t="shared" si="435"/>
        <v>0</v>
      </c>
      <c r="T221" s="17"/>
      <c r="U221" s="17"/>
      <c r="V221" s="17">
        <f t="shared" si="436"/>
        <v>0</v>
      </c>
      <c r="W221" s="28"/>
    </row>
    <row r="222" spans="1:23" x14ac:dyDescent="0.2">
      <c r="A222" s="88" t="s">
        <v>26</v>
      </c>
      <c r="B222" s="24"/>
      <c r="C222" s="24"/>
      <c r="D222" s="34">
        <f t="shared" si="417"/>
        <v>0</v>
      </c>
      <c r="E222" s="24"/>
      <c r="F222" s="24"/>
      <c r="G222" s="60">
        <f t="shared" si="437"/>
        <v>0</v>
      </c>
      <c r="H222" s="6">
        <f t="shared" si="438"/>
        <v>0</v>
      </c>
      <c r="I222" s="34">
        <f t="shared" si="419"/>
        <v>0</v>
      </c>
      <c r="J222" s="6"/>
      <c r="K222" s="6"/>
      <c r="L222" s="1">
        <f t="shared" si="426"/>
        <v>0</v>
      </c>
      <c r="M222" s="1">
        <f t="shared" si="427"/>
        <v>0</v>
      </c>
      <c r="N222" s="1">
        <f t="shared" si="428"/>
        <v>0</v>
      </c>
      <c r="O222" s="6"/>
      <c r="P222" s="6"/>
      <c r="Q222" s="1">
        <f t="shared" si="433"/>
        <v>0</v>
      </c>
      <c r="R222" s="1">
        <f t="shared" si="434"/>
        <v>0</v>
      </c>
      <c r="S222" s="1">
        <f t="shared" si="435"/>
        <v>0</v>
      </c>
      <c r="T222" s="17"/>
      <c r="U222" s="17"/>
      <c r="V222" s="17">
        <f t="shared" si="436"/>
        <v>0</v>
      </c>
      <c r="W222" s="28"/>
    </row>
    <row r="223" spans="1:23" x14ac:dyDescent="0.2">
      <c r="A223" s="88" t="s">
        <v>51</v>
      </c>
      <c r="B223" s="24"/>
      <c r="C223" s="24"/>
      <c r="D223" s="34">
        <f t="shared" si="417"/>
        <v>0</v>
      </c>
      <c r="E223" s="24"/>
      <c r="F223" s="24"/>
      <c r="G223" s="60">
        <f t="shared" si="437"/>
        <v>0</v>
      </c>
      <c r="H223" s="6">
        <f t="shared" si="438"/>
        <v>0</v>
      </c>
      <c r="I223" s="34">
        <f t="shared" si="419"/>
        <v>0</v>
      </c>
      <c r="J223" s="6"/>
      <c r="K223" s="6"/>
      <c r="L223" s="1">
        <f t="shared" si="426"/>
        <v>0</v>
      </c>
      <c r="M223" s="1">
        <f t="shared" si="427"/>
        <v>0</v>
      </c>
      <c r="N223" s="1">
        <f t="shared" si="428"/>
        <v>0</v>
      </c>
      <c r="O223" s="6"/>
      <c r="P223" s="6"/>
      <c r="Q223" s="1">
        <f t="shared" si="433"/>
        <v>0</v>
      </c>
      <c r="R223" s="1">
        <f t="shared" si="434"/>
        <v>0</v>
      </c>
      <c r="S223" s="1">
        <f t="shared" si="435"/>
        <v>0</v>
      </c>
      <c r="T223" s="17"/>
      <c r="U223" s="17"/>
      <c r="V223" s="17">
        <f t="shared" si="436"/>
        <v>0</v>
      </c>
      <c r="W223" s="28"/>
    </row>
    <row r="224" spans="1:23" x14ac:dyDescent="0.2">
      <c r="A224" s="88" t="s">
        <v>28</v>
      </c>
      <c r="B224" s="24"/>
      <c r="C224" s="24"/>
      <c r="D224" s="34">
        <f t="shared" si="417"/>
        <v>0</v>
      </c>
      <c r="E224" s="24"/>
      <c r="F224" s="24"/>
      <c r="G224" s="60">
        <f t="shared" si="437"/>
        <v>0</v>
      </c>
      <c r="H224" s="6">
        <f t="shared" si="438"/>
        <v>0</v>
      </c>
      <c r="I224" s="34">
        <f t="shared" si="419"/>
        <v>0</v>
      </c>
      <c r="J224" s="6"/>
      <c r="K224" s="6"/>
      <c r="L224" s="1">
        <f t="shared" si="426"/>
        <v>0</v>
      </c>
      <c r="M224" s="1">
        <f t="shared" si="427"/>
        <v>0</v>
      </c>
      <c r="N224" s="1">
        <f t="shared" si="428"/>
        <v>0</v>
      </c>
      <c r="O224" s="6"/>
      <c r="P224" s="6"/>
      <c r="Q224" s="1">
        <f t="shared" si="433"/>
        <v>0</v>
      </c>
      <c r="R224" s="1">
        <f t="shared" si="434"/>
        <v>0</v>
      </c>
      <c r="S224" s="1">
        <f t="shared" si="435"/>
        <v>0</v>
      </c>
      <c r="T224" s="17"/>
      <c r="U224" s="17"/>
      <c r="V224" s="17">
        <f t="shared" si="436"/>
        <v>0</v>
      </c>
      <c r="W224" s="28"/>
    </row>
    <row r="225" spans="1:229" x14ac:dyDescent="0.2">
      <c r="A225" s="88" t="s">
        <v>29</v>
      </c>
      <c r="B225" s="24"/>
      <c r="C225" s="24"/>
      <c r="D225" s="34">
        <f t="shared" si="417"/>
        <v>0</v>
      </c>
      <c r="E225" s="24"/>
      <c r="F225" s="24"/>
      <c r="G225" s="60">
        <f t="shared" si="437"/>
        <v>0</v>
      </c>
      <c r="H225" s="6">
        <f t="shared" si="438"/>
        <v>0</v>
      </c>
      <c r="I225" s="34">
        <f t="shared" si="419"/>
        <v>0</v>
      </c>
      <c r="J225" s="6"/>
      <c r="K225" s="6"/>
      <c r="L225" s="1">
        <f t="shared" si="426"/>
        <v>0</v>
      </c>
      <c r="M225" s="1">
        <f t="shared" si="427"/>
        <v>0</v>
      </c>
      <c r="N225" s="1">
        <f t="shared" si="428"/>
        <v>0</v>
      </c>
      <c r="O225" s="6"/>
      <c r="P225" s="6"/>
      <c r="Q225" s="1">
        <f t="shared" si="433"/>
        <v>0</v>
      </c>
      <c r="R225" s="1">
        <f t="shared" si="434"/>
        <v>0</v>
      </c>
      <c r="S225" s="1">
        <f t="shared" si="435"/>
        <v>0</v>
      </c>
      <c r="T225" s="17"/>
      <c r="U225" s="17"/>
      <c r="V225" s="17">
        <f t="shared" si="436"/>
        <v>0</v>
      </c>
      <c r="W225" s="28"/>
    </row>
    <row r="226" spans="1:229" x14ac:dyDescent="0.2">
      <c r="A226" s="88" t="s">
        <v>30</v>
      </c>
      <c r="B226" s="24"/>
      <c r="C226" s="24"/>
      <c r="D226" s="34">
        <f t="shared" si="417"/>
        <v>0</v>
      </c>
      <c r="E226" s="24"/>
      <c r="F226" s="24"/>
      <c r="G226" s="60">
        <f t="shared" si="437"/>
        <v>0</v>
      </c>
      <c r="H226" s="6">
        <f t="shared" si="438"/>
        <v>0</v>
      </c>
      <c r="I226" s="34">
        <f t="shared" si="419"/>
        <v>0</v>
      </c>
      <c r="J226" s="6"/>
      <c r="K226" s="6"/>
      <c r="L226" s="1">
        <f t="shared" si="426"/>
        <v>0</v>
      </c>
      <c r="M226" s="1">
        <f t="shared" si="427"/>
        <v>0</v>
      </c>
      <c r="N226" s="1">
        <f t="shared" si="428"/>
        <v>0</v>
      </c>
      <c r="O226" s="6"/>
      <c r="P226" s="6"/>
      <c r="Q226" s="1">
        <f t="shared" si="433"/>
        <v>0</v>
      </c>
      <c r="R226" s="1">
        <f t="shared" si="434"/>
        <v>0</v>
      </c>
      <c r="S226" s="1">
        <f t="shared" si="435"/>
        <v>0</v>
      </c>
      <c r="T226" s="17"/>
      <c r="U226" s="17"/>
      <c r="V226" s="17">
        <f t="shared" si="436"/>
        <v>0</v>
      </c>
      <c r="W226" s="28"/>
    </row>
    <row r="227" spans="1:229" x14ac:dyDescent="0.2">
      <c r="A227" s="88" t="s">
        <v>31</v>
      </c>
      <c r="B227" s="24">
        <v>5</v>
      </c>
      <c r="C227" s="24"/>
      <c r="D227" s="34">
        <f t="shared" si="417"/>
        <v>5</v>
      </c>
      <c r="E227" s="24"/>
      <c r="F227" s="24"/>
      <c r="G227" s="60">
        <f t="shared" si="437"/>
        <v>5</v>
      </c>
      <c r="H227" s="6">
        <f t="shared" si="438"/>
        <v>0</v>
      </c>
      <c r="I227" s="34">
        <f t="shared" si="419"/>
        <v>5</v>
      </c>
      <c r="J227" s="6"/>
      <c r="K227" s="6"/>
      <c r="L227" s="1">
        <f t="shared" si="426"/>
        <v>5</v>
      </c>
      <c r="M227" s="1">
        <f t="shared" si="427"/>
        <v>0</v>
      </c>
      <c r="N227" s="1">
        <f t="shared" si="428"/>
        <v>5</v>
      </c>
      <c r="O227" s="6">
        <v>-5</v>
      </c>
      <c r="P227" s="6"/>
      <c r="Q227" s="1">
        <f t="shared" si="433"/>
        <v>0</v>
      </c>
      <c r="R227" s="1">
        <f t="shared" si="434"/>
        <v>0</v>
      </c>
      <c r="S227" s="1">
        <f t="shared" si="435"/>
        <v>0</v>
      </c>
      <c r="T227" s="17"/>
      <c r="U227" s="17"/>
      <c r="V227" s="17">
        <f t="shared" si="436"/>
        <v>0</v>
      </c>
      <c r="W227" s="28"/>
    </row>
    <row r="228" spans="1:229" s="38" customFormat="1" x14ac:dyDescent="0.2">
      <c r="A228" s="88" t="s">
        <v>32</v>
      </c>
      <c r="B228" s="24"/>
      <c r="C228" s="24"/>
      <c r="D228" s="34">
        <f t="shared" si="417"/>
        <v>0</v>
      </c>
      <c r="E228" s="24"/>
      <c r="F228" s="24"/>
      <c r="G228" s="60">
        <f t="shared" si="437"/>
        <v>0</v>
      </c>
      <c r="H228" s="6">
        <f t="shared" si="438"/>
        <v>0</v>
      </c>
      <c r="I228" s="34">
        <f t="shared" si="419"/>
        <v>0</v>
      </c>
      <c r="J228" s="5"/>
      <c r="K228" s="5"/>
      <c r="L228" s="1">
        <f t="shared" si="426"/>
        <v>0</v>
      </c>
      <c r="M228" s="1">
        <f t="shared" si="427"/>
        <v>0</v>
      </c>
      <c r="N228" s="1">
        <f t="shared" si="428"/>
        <v>0</v>
      </c>
      <c r="O228" s="5"/>
      <c r="P228" s="5"/>
      <c r="Q228" s="1">
        <f t="shared" si="433"/>
        <v>0</v>
      </c>
      <c r="R228" s="1">
        <f t="shared" si="434"/>
        <v>0</v>
      </c>
      <c r="S228" s="1">
        <f t="shared" si="435"/>
        <v>0</v>
      </c>
      <c r="T228" s="17"/>
      <c r="U228" s="17"/>
      <c r="V228" s="17">
        <f t="shared" si="436"/>
        <v>0</v>
      </c>
      <c r="W228" s="28"/>
    </row>
    <row r="229" spans="1:229" x14ac:dyDescent="0.2">
      <c r="A229" s="88" t="s">
        <v>33</v>
      </c>
      <c r="B229" s="24"/>
      <c r="C229" s="24"/>
      <c r="D229" s="34">
        <f t="shared" si="417"/>
        <v>0</v>
      </c>
      <c r="E229" s="24"/>
      <c r="F229" s="24"/>
      <c r="G229" s="60">
        <f t="shared" si="437"/>
        <v>0</v>
      </c>
      <c r="H229" s="6">
        <f t="shared" si="438"/>
        <v>0</v>
      </c>
      <c r="I229" s="34">
        <f t="shared" si="419"/>
        <v>0</v>
      </c>
      <c r="J229" s="6"/>
      <c r="K229" s="6"/>
      <c r="L229" s="1">
        <f t="shared" si="426"/>
        <v>0</v>
      </c>
      <c r="M229" s="1">
        <f t="shared" si="427"/>
        <v>0</v>
      </c>
      <c r="N229" s="1">
        <f t="shared" si="428"/>
        <v>0</v>
      </c>
      <c r="O229" s="6">
        <v>5</v>
      </c>
      <c r="P229" s="6"/>
      <c r="Q229" s="1">
        <f t="shared" si="433"/>
        <v>5</v>
      </c>
      <c r="R229" s="1">
        <f t="shared" si="434"/>
        <v>0</v>
      </c>
      <c r="S229" s="1">
        <f t="shared" si="435"/>
        <v>5</v>
      </c>
      <c r="T229" s="17">
        <v>5</v>
      </c>
      <c r="U229" s="17"/>
      <c r="V229" s="17">
        <f t="shared" si="436"/>
        <v>5</v>
      </c>
      <c r="W229" s="28">
        <f t="shared" si="432"/>
        <v>100</v>
      </c>
    </row>
    <row r="230" spans="1:229" x14ac:dyDescent="0.2">
      <c r="A230" s="21" t="s">
        <v>19</v>
      </c>
      <c r="B230" s="2">
        <f>SUM(B232:B236)</f>
        <v>0</v>
      </c>
      <c r="C230" s="2">
        <f>SUM(C232:C236)</f>
        <v>0</v>
      </c>
      <c r="D230" s="32">
        <f t="shared" si="417"/>
        <v>0</v>
      </c>
      <c r="E230" s="2">
        <f>SUM(E232:E236)</f>
        <v>0</v>
      </c>
      <c r="F230" s="2">
        <f>SUM(F232:F236)</f>
        <v>0</v>
      </c>
      <c r="G230" s="2">
        <f>SUM(G232:G236)</f>
        <v>0</v>
      </c>
      <c r="H230" s="2">
        <f>SUM(H232:H236)</f>
        <v>0</v>
      </c>
      <c r="I230" s="2">
        <f t="shared" ref="I230:N230" si="439">SUM(I232:I236)</f>
        <v>0</v>
      </c>
      <c r="J230" s="2">
        <f t="shared" si="439"/>
        <v>0</v>
      </c>
      <c r="K230" s="2">
        <f t="shared" si="439"/>
        <v>0</v>
      </c>
      <c r="L230" s="2">
        <f t="shared" si="439"/>
        <v>0</v>
      </c>
      <c r="M230" s="2">
        <f t="shared" si="439"/>
        <v>0</v>
      </c>
      <c r="N230" s="2">
        <f t="shared" si="439"/>
        <v>0</v>
      </c>
      <c r="O230" s="2">
        <f t="shared" ref="O230:V230" si="440">SUM(O232:O236)</f>
        <v>0</v>
      </c>
      <c r="P230" s="2">
        <f t="shared" si="440"/>
        <v>0</v>
      </c>
      <c r="Q230" s="2">
        <f t="shared" si="440"/>
        <v>0</v>
      </c>
      <c r="R230" s="2">
        <f t="shared" si="440"/>
        <v>0</v>
      </c>
      <c r="S230" s="2">
        <f t="shared" si="440"/>
        <v>0</v>
      </c>
      <c r="T230" s="2">
        <f t="shared" si="440"/>
        <v>0</v>
      </c>
      <c r="U230" s="2">
        <f t="shared" si="440"/>
        <v>0</v>
      </c>
      <c r="V230" s="2">
        <f t="shared" si="440"/>
        <v>0</v>
      </c>
      <c r="W230" s="98"/>
    </row>
    <row r="231" spans="1:229" x14ac:dyDescent="0.2">
      <c r="A231" s="25" t="s">
        <v>24</v>
      </c>
      <c r="B231" s="24"/>
      <c r="C231" s="24"/>
      <c r="D231" s="34">
        <f t="shared" si="417"/>
        <v>0</v>
      </c>
      <c r="E231" s="24"/>
      <c r="F231" s="24"/>
      <c r="G231" s="60">
        <f>+B231+E231</f>
        <v>0</v>
      </c>
      <c r="H231" s="6">
        <f>+C231+F231</f>
        <v>0</v>
      </c>
      <c r="I231" s="34">
        <f t="shared" si="419"/>
        <v>0</v>
      </c>
      <c r="J231" s="6"/>
      <c r="K231" s="6"/>
      <c r="L231" s="1">
        <f t="shared" si="426"/>
        <v>0</v>
      </c>
      <c r="M231" s="1">
        <f t="shared" si="427"/>
        <v>0</v>
      </c>
      <c r="N231" s="1">
        <f t="shared" si="428"/>
        <v>0</v>
      </c>
      <c r="O231" s="6"/>
      <c r="P231" s="6"/>
      <c r="Q231" s="1">
        <f t="shared" ref="Q231:Q238" si="441">+L231+O231</f>
        <v>0</v>
      </c>
      <c r="R231" s="1">
        <f t="shared" ref="R231:R238" si="442">+M231+P231</f>
        <v>0</v>
      </c>
      <c r="S231" s="1">
        <f t="shared" ref="S231:S238" si="443">+Q231+R231</f>
        <v>0</v>
      </c>
      <c r="T231" s="17"/>
      <c r="U231" s="17"/>
      <c r="V231" s="17">
        <f t="shared" ref="V231:V238" si="444">+T231+U231</f>
        <v>0</v>
      </c>
      <c r="W231" s="28"/>
    </row>
    <row r="232" spans="1:229" x14ac:dyDescent="0.2">
      <c r="A232" s="25" t="s">
        <v>34</v>
      </c>
      <c r="B232" s="24"/>
      <c r="C232" s="24"/>
      <c r="D232" s="34">
        <f t="shared" si="417"/>
        <v>0</v>
      </c>
      <c r="E232" s="24"/>
      <c r="F232" s="24"/>
      <c r="G232" s="60">
        <f t="shared" ref="G232:G238" si="445">+B232+E232</f>
        <v>0</v>
      </c>
      <c r="H232" s="6">
        <f t="shared" ref="H232:H238" si="446">+C232+F232</f>
        <v>0</v>
      </c>
      <c r="I232" s="34">
        <f t="shared" si="419"/>
        <v>0</v>
      </c>
      <c r="J232" s="6"/>
      <c r="K232" s="6"/>
      <c r="L232" s="1">
        <f t="shared" si="426"/>
        <v>0</v>
      </c>
      <c r="M232" s="1">
        <f t="shared" si="427"/>
        <v>0</v>
      </c>
      <c r="N232" s="1">
        <f t="shared" si="428"/>
        <v>0</v>
      </c>
      <c r="O232" s="6"/>
      <c r="P232" s="6"/>
      <c r="Q232" s="1">
        <f t="shared" si="441"/>
        <v>0</v>
      </c>
      <c r="R232" s="1">
        <f t="shared" si="442"/>
        <v>0</v>
      </c>
      <c r="S232" s="1">
        <f t="shared" si="443"/>
        <v>0</v>
      </c>
      <c r="T232" s="17"/>
      <c r="U232" s="17"/>
      <c r="V232" s="17">
        <f t="shared" si="444"/>
        <v>0</v>
      </c>
      <c r="W232" s="28"/>
    </row>
    <row r="233" spans="1:229" x14ac:dyDescent="0.2">
      <c r="A233" s="25" t="s">
        <v>35</v>
      </c>
      <c r="B233" s="24"/>
      <c r="C233" s="24"/>
      <c r="D233" s="34">
        <f t="shared" si="417"/>
        <v>0</v>
      </c>
      <c r="E233" s="24"/>
      <c r="F233" s="24"/>
      <c r="G233" s="60">
        <f t="shared" si="445"/>
        <v>0</v>
      </c>
      <c r="H233" s="6">
        <f t="shared" si="446"/>
        <v>0</v>
      </c>
      <c r="I233" s="34">
        <f t="shared" si="419"/>
        <v>0</v>
      </c>
      <c r="J233" s="6"/>
      <c r="K233" s="6"/>
      <c r="L233" s="1">
        <f t="shared" si="426"/>
        <v>0</v>
      </c>
      <c r="M233" s="1">
        <f t="shared" si="427"/>
        <v>0</v>
      </c>
      <c r="N233" s="1">
        <f t="shared" si="428"/>
        <v>0</v>
      </c>
      <c r="O233" s="6"/>
      <c r="P233" s="6"/>
      <c r="Q233" s="1">
        <f t="shared" si="441"/>
        <v>0</v>
      </c>
      <c r="R233" s="1">
        <f t="shared" si="442"/>
        <v>0</v>
      </c>
      <c r="S233" s="1">
        <f t="shared" si="443"/>
        <v>0</v>
      </c>
      <c r="T233" s="17"/>
      <c r="U233" s="17"/>
      <c r="V233" s="17">
        <f t="shared" si="444"/>
        <v>0</v>
      </c>
      <c r="W233" s="28"/>
    </row>
    <row r="234" spans="1:229" s="38" customFormat="1" x14ac:dyDescent="0.2">
      <c r="A234" s="25" t="s">
        <v>36</v>
      </c>
      <c r="B234" s="24"/>
      <c r="C234" s="24"/>
      <c r="D234" s="34">
        <f t="shared" si="417"/>
        <v>0</v>
      </c>
      <c r="E234" s="24"/>
      <c r="F234" s="24"/>
      <c r="G234" s="60">
        <f t="shared" si="445"/>
        <v>0</v>
      </c>
      <c r="H234" s="6">
        <f t="shared" si="446"/>
        <v>0</v>
      </c>
      <c r="I234" s="34">
        <f t="shared" si="419"/>
        <v>0</v>
      </c>
      <c r="J234" s="5"/>
      <c r="K234" s="5"/>
      <c r="L234" s="1">
        <f t="shared" si="426"/>
        <v>0</v>
      </c>
      <c r="M234" s="1">
        <f t="shared" si="427"/>
        <v>0</v>
      </c>
      <c r="N234" s="1">
        <f t="shared" si="428"/>
        <v>0</v>
      </c>
      <c r="O234" s="5"/>
      <c r="P234" s="5"/>
      <c r="Q234" s="1">
        <f t="shared" si="441"/>
        <v>0</v>
      </c>
      <c r="R234" s="1">
        <f t="shared" si="442"/>
        <v>0</v>
      </c>
      <c r="S234" s="1">
        <f t="shared" si="443"/>
        <v>0</v>
      </c>
      <c r="T234" s="17"/>
      <c r="U234" s="17"/>
      <c r="V234" s="17">
        <f t="shared" si="444"/>
        <v>0</v>
      </c>
      <c r="W234" s="28"/>
    </row>
    <row r="235" spans="1:229" s="38" customFormat="1" x14ac:dyDescent="0.2">
      <c r="A235" s="25" t="s">
        <v>37</v>
      </c>
      <c r="B235" s="24"/>
      <c r="C235" s="24"/>
      <c r="D235" s="34">
        <f t="shared" si="417"/>
        <v>0</v>
      </c>
      <c r="E235" s="24"/>
      <c r="F235" s="24"/>
      <c r="G235" s="60">
        <f t="shared" si="445"/>
        <v>0</v>
      </c>
      <c r="H235" s="6">
        <f t="shared" si="446"/>
        <v>0</v>
      </c>
      <c r="I235" s="34">
        <f t="shared" si="419"/>
        <v>0</v>
      </c>
      <c r="J235" s="5"/>
      <c r="K235" s="5"/>
      <c r="L235" s="1">
        <f t="shared" si="426"/>
        <v>0</v>
      </c>
      <c r="M235" s="1">
        <f t="shared" si="427"/>
        <v>0</v>
      </c>
      <c r="N235" s="1">
        <f t="shared" si="428"/>
        <v>0</v>
      </c>
      <c r="O235" s="5"/>
      <c r="P235" s="5"/>
      <c r="Q235" s="1">
        <f t="shared" si="441"/>
        <v>0</v>
      </c>
      <c r="R235" s="1">
        <f t="shared" si="442"/>
        <v>0</v>
      </c>
      <c r="S235" s="1">
        <f t="shared" si="443"/>
        <v>0</v>
      </c>
      <c r="T235" s="17"/>
      <c r="U235" s="17"/>
      <c r="V235" s="17">
        <f t="shared" si="444"/>
        <v>0</v>
      </c>
      <c r="W235" s="98"/>
    </row>
    <row r="236" spans="1:229" s="38" customFormat="1" x14ac:dyDescent="0.2">
      <c r="A236" s="25" t="s">
        <v>38</v>
      </c>
      <c r="B236" s="24"/>
      <c r="C236" s="24"/>
      <c r="D236" s="34">
        <f t="shared" si="417"/>
        <v>0</v>
      </c>
      <c r="E236" s="24"/>
      <c r="F236" s="24"/>
      <c r="G236" s="60">
        <f t="shared" si="445"/>
        <v>0</v>
      </c>
      <c r="H236" s="6">
        <f t="shared" si="446"/>
        <v>0</v>
      </c>
      <c r="I236" s="34">
        <f t="shared" si="419"/>
        <v>0</v>
      </c>
      <c r="J236" s="5"/>
      <c r="K236" s="5"/>
      <c r="L236" s="1">
        <f t="shared" si="426"/>
        <v>0</v>
      </c>
      <c r="M236" s="1">
        <f t="shared" si="427"/>
        <v>0</v>
      </c>
      <c r="N236" s="1">
        <f t="shared" si="428"/>
        <v>0</v>
      </c>
      <c r="O236" s="5"/>
      <c r="P236" s="5"/>
      <c r="Q236" s="1">
        <f t="shared" si="441"/>
        <v>0</v>
      </c>
      <c r="R236" s="1">
        <f t="shared" si="442"/>
        <v>0</v>
      </c>
      <c r="S236" s="1">
        <f t="shared" si="443"/>
        <v>0</v>
      </c>
      <c r="T236" s="17"/>
      <c r="U236" s="17"/>
      <c r="V236" s="17">
        <f t="shared" si="444"/>
        <v>0</v>
      </c>
      <c r="W236" s="98"/>
    </row>
    <row r="237" spans="1:229" s="38" customFormat="1" x14ac:dyDescent="0.2">
      <c r="A237" s="87" t="s">
        <v>39</v>
      </c>
      <c r="B237" s="26"/>
      <c r="C237" s="26"/>
      <c r="D237" s="1">
        <f t="shared" si="417"/>
        <v>0</v>
      </c>
      <c r="E237" s="26"/>
      <c r="F237" s="26"/>
      <c r="G237" s="60">
        <f t="shared" si="445"/>
        <v>0</v>
      </c>
      <c r="H237" s="6">
        <f t="shared" si="446"/>
        <v>0</v>
      </c>
      <c r="I237" s="1">
        <f t="shared" si="419"/>
        <v>0</v>
      </c>
      <c r="J237" s="5"/>
      <c r="K237" s="5"/>
      <c r="L237" s="1">
        <f t="shared" si="426"/>
        <v>0</v>
      </c>
      <c r="M237" s="1">
        <f t="shared" si="427"/>
        <v>0</v>
      </c>
      <c r="N237" s="1">
        <f t="shared" si="428"/>
        <v>0</v>
      </c>
      <c r="O237" s="5"/>
      <c r="P237" s="5"/>
      <c r="Q237" s="1">
        <f t="shared" si="441"/>
        <v>0</v>
      </c>
      <c r="R237" s="1">
        <f t="shared" si="442"/>
        <v>0</v>
      </c>
      <c r="S237" s="1">
        <f t="shared" si="443"/>
        <v>0</v>
      </c>
      <c r="T237" s="17"/>
      <c r="U237" s="17"/>
      <c r="V237" s="17">
        <f t="shared" si="444"/>
        <v>0</v>
      </c>
      <c r="W237" s="98"/>
    </row>
    <row r="238" spans="1:229" s="38" customFormat="1" x14ac:dyDescent="0.2">
      <c r="A238" s="87" t="s">
        <v>40</v>
      </c>
      <c r="B238" s="39"/>
      <c r="C238" s="39"/>
      <c r="D238" s="1">
        <f t="shared" si="417"/>
        <v>0</v>
      </c>
      <c r="E238" s="39"/>
      <c r="F238" s="39"/>
      <c r="G238" s="60">
        <f t="shared" si="445"/>
        <v>0</v>
      </c>
      <c r="H238" s="6">
        <f t="shared" si="446"/>
        <v>0</v>
      </c>
      <c r="I238" s="1">
        <f t="shared" si="419"/>
        <v>0</v>
      </c>
      <c r="J238" s="5"/>
      <c r="K238" s="5"/>
      <c r="L238" s="1">
        <f t="shared" si="426"/>
        <v>0</v>
      </c>
      <c r="M238" s="1">
        <f t="shared" si="427"/>
        <v>0</v>
      </c>
      <c r="N238" s="1">
        <f t="shared" si="428"/>
        <v>0</v>
      </c>
      <c r="O238" s="5"/>
      <c r="P238" s="5"/>
      <c r="Q238" s="1">
        <f t="shared" si="441"/>
        <v>0</v>
      </c>
      <c r="R238" s="1">
        <f t="shared" si="442"/>
        <v>0</v>
      </c>
      <c r="S238" s="1">
        <f t="shared" si="443"/>
        <v>0</v>
      </c>
      <c r="T238" s="17"/>
      <c r="U238" s="17"/>
      <c r="V238" s="17">
        <f t="shared" si="444"/>
        <v>0</v>
      </c>
      <c r="W238" s="98"/>
    </row>
    <row r="239" spans="1:229" x14ac:dyDescent="0.2">
      <c r="A239" s="21" t="s">
        <v>41</v>
      </c>
      <c r="B239" s="2">
        <f>SUM(B215,B216,B217,B218,B230,B237,B238)</f>
        <v>5</v>
      </c>
      <c r="C239" s="2">
        <f>SUM(C215,C216,C217,C218,C230,C237,C238)</f>
        <v>0</v>
      </c>
      <c r="D239" s="32">
        <f t="shared" si="417"/>
        <v>5</v>
      </c>
      <c r="E239" s="2">
        <f>SUM(E215,E216,E217,E218,E230,E237,E238)</f>
        <v>0</v>
      </c>
      <c r="F239" s="2">
        <f>SUM(F215,F216,F217,F218,F230,F237,F238)</f>
        <v>0</v>
      </c>
      <c r="G239" s="2">
        <f>SUM(G215,G216,G217,G218,G230,G237,G238)</f>
        <v>5</v>
      </c>
      <c r="H239" s="2">
        <f>SUM(H215,H216,H217,H218,H230,H237,H238)</f>
        <v>0</v>
      </c>
      <c r="I239" s="2">
        <f t="shared" ref="I239:N239" si="447">SUM(I215,I216,I217,I218,I230,I237,I238)</f>
        <v>5</v>
      </c>
      <c r="J239" s="2">
        <f t="shared" si="447"/>
        <v>0</v>
      </c>
      <c r="K239" s="2">
        <f t="shared" si="447"/>
        <v>0</v>
      </c>
      <c r="L239" s="2">
        <f t="shared" si="447"/>
        <v>5</v>
      </c>
      <c r="M239" s="2">
        <f t="shared" si="447"/>
        <v>0</v>
      </c>
      <c r="N239" s="2">
        <f t="shared" si="447"/>
        <v>5</v>
      </c>
      <c r="O239" s="2">
        <f t="shared" ref="O239:V239" si="448">SUM(O215,O216,O217,O218,O230,O237,O238)</f>
        <v>0</v>
      </c>
      <c r="P239" s="2">
        <f t="shared" si="448"/>
        <v>0</v>
      </c>
      <c r="Q239" s="2">
        <f t="shared" si="448"/>
        <v>5</v>
      </c>
      <c r="R239" s="2">
        <f t="shared" si="448"/>
        <v>0</v>
      </c>
      <c r="S239" s="2">
        <f t="shared" si="448"/>
        <v>5</v>
      </c>
      <c r="T239" s="2">
        <f t="shared" si="448"/>
        <v>5</v>
      </c>
      <c r="U239" s="2">
        <f t="shared" si="448"/>
        <v>0</v>
      </c>
      <c r="V239" s="2">
        <f t="shared" si="448"/>
        <v>5</v>
      </c>
      <c r="W239" s="98">
        <f t="shared" si="432"/>
        <v>100</v>
      </c>
    </row>
    <row r="240" spans="1:229" ht="12.75" customHeight="1" x14ac:dyDescent="0.2">
      <c r="A240" s="4" t="s">
        <v>66</v>
      </c>
      <c r="B240" s="22"/>
      <c r="C240" s="22"/>
      <c r="D240" s="22"/>
      <c r="E240" s="19">
        <v>765</v>
      </c>
      <c r="F240" s="39"/>
      <c r="G240" s="60">
        <f>+B240+E240</f>
        <v>765</v>
      </c>
      <c r="H240" s="6">
        <f>+C240+F240</f>
        <v>0</v>
      </c>
      <c r="I240" s="1">
        <f>SUM(G240:H240)</f>
        <v>765</v>
      </c>
      <c r="J240" s="17"/>
      <c r="K240" s="17"/>
      <c r="L240" s="1">
        <f t="shared" si="426"/>
        <v>765</v>
      </c>
      <c r="M240" s="1">
        <f t="shared" si="427"/>
        <v>0</v>
      </c>
      <c r="N240" s="1">
        <f t="shared" si="428"/>
        <v>765</v>
      </c>
      <c r="O240" s="17"/>
      <c r="P240" s="17"/>
      <c r="Q240" s="1">
        <f t="shared" ref="Q240:Q241" si="449">+L240+O240</f>
        <v>765</v>
      </c>
      <c r="R240" s="1">
        <f t="shared" ref="R240:R241" si="450">+M240+P240</f>
        <v>0</v>
      </c>
      <c r="S240" s="1">
        <f t="shared" ref="S240:S241" si="451">+Q240+R240</f>
        <v>765</v>
      </c>
      <c r="T240" s="1">
        <v>765</v>
      </c>
      <c r="U240" s="1"/>
      <c r="V240" s="1">
        <f t="shared" ref="V240:V241" si="452">+T240+U240</f>
        <v>765</v>
      </c>
      <c r="W240" s="28">
        <f t="shared" si="432"/>
        <v>100</v>
      </c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</row>
    <row r="241" spans="1:23" s="38" customFormat="1" x14ac:dyDescent="0.2">
      <c r="A241" s="26" t="s">
        <v>59</v>
      </c>
      <c r="B241" s="60">
        <v>101518</v>
      </c>
      <c r="C241" s="39"/>
      <c r="D241" s="1">
        <f t="shared" si="417"/>
        <v>101518</v>
      </c>
      <c r="E241" s="60">
        <v>9188</v>
      </c>
      <c r="F241" s="39"/>
      <c r="G241" s="60">
        <f>+B241+E241</f>
        <v>110706</v>
      </c>
      <c r="H241" s="6">
        <f>+C241+F241</f>
        <v>0</v>
      </c>
      <c r="I241" s="1">
        <f t="shared" si="419"/>
        <v>110706</v>
      </c>
      <c r="J241" s="5">
        <v>4229</v>
      </c>
      <c r="K241" s="5"/>
      <c r="L241" s="1">
        <f t="shared" si="426"/>
        <v>114935</v>
      </c>
      <c r="M241" s="1">
        <f t="shared" si="427"/>
        <v>0</v>
      </c>
      <c r="N241" s="1">
        <f t="shared" si="428"/>
        <v>114935</v>
      </c>
      <c r="O241" s="4">
        <v>-1073</v>
      </c>
      <c r="P241" s="5"/>
      <c r="Q241" s="1">
        <f t="shared" si="449"/>
        <v>113862</v>
      </c>
      <c r="R241" s="1">
        <f t="shared" si="450"/>
        <v>0</v>
      </c>
      <c r="S241" s="1">
        <f t="shared" si="451"/>
        <v>113862</v>
      </c>
      <c r="T241" s="1">
        <v>113130</v>
      </c>
      <c r="U241" s="1"/>
      <c r="V241" s="1">
        <f t="shared" si="452"/>
        <v>113130</v>
      </c>
      <c r="W241" s="28">
        <f t="shared" si="432"/>
        <v>99.35711650945882</v>
      </c>
    </row>
    <row r="242" spans="1:23" x14ac:dyDescent="0.2">
      <c r="A242" s="21" t="s">
        <v>42</v>
      </c>
      <c r="B242" s="2">
        <f>SUM(B239:B241)</f>
        <v>101523</v>
      </c>
      <c r="C242" s="2">
        <f>SUM(C239:C241)</f>
        <v>0</v>
      </c>
      <c r="D242" s="32">
        <f t="shared" si="417"/>
        <v>101523</v>
      </c>
      <c r="E242" s="2">
        <f>SUM(E239:E241)</f>
        <v>9953</v>
      </c>
      <c r="F242" s="2">
        <f>SUM(F239:F241)</f>
        <v>0</v>
      </c>
      <c r="G242" s="2">
        <f>SUM(G239:G241)</f>
        <v>111476</v>
      </c>
      <c r="H242" s="2">
        <f>SUM(H239:H241)</f>
        <v>0</v>
      </c>
      <c r="I242" s="2">
        <f t="shared" ref="I242:N242" si="453">SUM(I239:I241)</f>
        <v>111476</v>
      </c>
      <c r="J242" s="2">
        <f t="shared" si="453"/>
        <v>4229</v>
      </c>
      <c r="K242" s="2">
        <f t="shared" si="453"/>
        <v>0</v>
      </c>
      <c r="L242" s="2">
        <f t="shared" si="453"/>
        <v>115705</v>
      </c>
      <c r="M242" s="2">
        <f t="shared" si="453"/>
        <v>0</v>
      </c>
      <c r="N242" s="2">
        <f t="shared" si="453"/>
        <v>115705</v>
      </c>
      <c r="O242" s="2">
        <f t="shared" ref="O242:V242" si="454">SUM(O239:O241)</f>
        <v>-1073</v>
      </c>
      <c r="P242" s="2">
        <f t="shared" si="454"/>
        <v>0</v>
      </c>
      <c r="Q242" s="2">
        <f t="shared" si="454"/>
        <v>114632</v>
      </c>
      <c r="R242" s="2">
        <f t="shared" si="454"/>
        <v>0</v>
      </c>
      <c r="S242" s="2">
        <f t="shared" si="454"/>
        <v>114632</v>
      </c>
      <c r="T242" s="2">
        <f t="shared" si="454"/>
        <v>113900</v>
      </c>
      <c r="U242" s="2">
        <f t="shared" si="454"/>
        <v>0</v>
      </c>
      <c r="V242" s="2">
        <f t="shared" si="454"/>
        <v>113900</v>
      </c>
      <c r="W242" s="98">
        <f t="shared" si="432"/>
        <v>99.361434852397238</v>
      </c>
    </row>
    <row r="243" spans="1:23" x14ac:dyDescent="0.2">
      <c r="A243" s="87"/>
      <c r="B243" s="44"/>
      <c r="C243" s="45"/>
      <c r="D243" s="1"/>
      <c r="E243" s="44"/>
      <c r="F243" s="45"/>
      <c r="G243" s="44"/>
      <c r="H243" s="45"/>
      <c r="I243" s="1"/>
      <c r="J243" s="6"/>
      <c r="K243" s="6"/>
      <c r="L243" s="1"/>
      <c r="M243" s="1"/>
      <c r="N243" s="1"/>
      <c r="O243" s="6"/>
      <c r="P243" s="6"/>
      <c r="Q243" s="1"/>
      <c r="R243" s="1"/>
      <c r="S243" s="1"/>
      <c r="T243" s="17"/>
      <c r="U243" s="17"/>
      <c r="V243" s="17"/>
      <c r="W243" s="28"/>
    </row>
    <row r="244" spans="1:23" x14ac:dyDescent="0.2">
      <c r="A244" s="89" t="s">
        <v>2</v>
      </c>
      <c r="B244" s="46"/>
      <c r="C244" s="45"/>
      <c r="D244" s="1"/>
      <c r="E244" s="46"/>
      <c r="F244" s="45"/>
      <c r="G244" s="46"/>
      <c r="H244" s="45"/>
      <c r="I244" s="1"/>
      <c r="J244" s="6"/>
      <c r="K244" s="6"/>
      <c r="L244" s="1"/>
      <c r="M244" s="1"/>
      <c r="N244" s="1"/>
      <c r="O244" s="6"/>
      <c r="P244" s="6"/>
      <c r="Q244" s="1"/>
      <c r="R244" s="1"/>
      <c r="S244" s="1"/>
      <c r="T244" s="17"/>
      <c r="U244" s="17"/>
      <c r="V244" s="17"/>
      <c r="W244" s="28"/>
    </row>
    <row r="245" spans="1:23" x14ac:dyDescent="0.2">
      <c r="A245" s="87" t="s">
        <v>3</v>
      </c>
      <c r="B245" s="46">
        <v>74559</v>
      </c>
      <c r="C245" s="45"/>
      <c r="D245" s="1">
        <f t="shared" ref="D245:D258" si="455">SUM(B245:C245)</f>
        <v>74559</v>
      </c>
      <c r="E245" s="46">
        <v>5380</v>
      </c>
      <c r="F245" s="45"/>
      <c r="G245" s="60">
        <f>+B245+E245</f>
        <v>79939</v>
      </c>
      <c r="H245" s="6">
        <f>+C245+F245</f>
        <v>0</v>
      </c>
      <c r="I245" s="1">
        <f t="shared" ref="I245:I257" si="456">SUM(G245:H245)</f>
        <v>79939</v>
      </c>
      <c r="J245" s="6">
        <v>3609</v>
      </c>
      <c r="K245" s="6"/>
      <c r="L245" s="1">
        <f t="shared" si="426"/>
        <v>83548</v>
      </c>
      <c r="M245" s="1">
        <f t="shared" si="427"/>
        <v>0</v>
      </c>
      <c r="N245" s="1">
        <f t="shared" si="428"/>
        <v>83548</v>
      </c>
      <c r="O245" s="6">
        <v>7156</v>
      </c>
      <c r="P245" s="6"/>
      <c r="Q245" s="1">
        <f t="shared" ref="Q245:Q246" si="457">+L245+O245</f>
        <v>90704</v>
      </c>
      <c r="R245" s="1">
        <f t="shared" ref="R245:R246" si="458">+M245+P245</f>
        <v>0</v>
      </c>
      <c r="S245" s="1">
        <f t="shared" ref="S245:S246" si="459">+Q245+R245</f>
        <v>90704</v>
      </c>
      <c r="T245" s="1">
        <v>90702</v>
      </c>
      <c r="U245" s="1"/>
      <c r="V245" s="1">
        <f t="shared" ref="V245:V246" si="460">+T245+U245</f>
        <v>90702</v>
      </c>
      <c r="W245" s="28">
        <f t="shared" si="432"/>
        <v>99.997795025577702</v>
      </c>
    </row>
    <row r="246" spans="1:23" s="38" customFormat="1" x14ac:dyDescent="0.2">
      <c r="A246" s="87" t="s">
        <v>16</v>
      </c>
      <c r="B246" s="46">
        <v>9639</v>
      </c>
      <c r="C246" s="45"/>
      <c r="D246" s="1">
        <f t="shared" si="455"/>
        <v>9639</v>
      </c>
      <c r="E246" s="46">
        <v>699</v>
      </c>
      <c r="F246" s="45"/>
      <c r="G246" s="60">
        <f>+B246+E246</f>
        <v>10338</v>
      </c>
      <c r="H246" s="6">
        <f>+C246+F246</f>
        <v>0</v>
      </c>
      <c r="I246" s="1">
        <f t="shared" si="456"/>
        <v>10338</v>
      </c>
      <c r="J246" s="5">
        <v>470</v>
      </c>
      <c r="K246" s="5"/>
      <c r="L246" s="1">
        <f t="shared" si="426"/>
        <v>10808</v>
      </c>
      <c r="M246" s="1">
        <f t="shared" si="427"/>
        <v>0</v>
      </c>
      <c r="N246" s="1">
        <f t="shared" si="428"/>
        <v>10808</v>
      </c>
      <c r="O246" s="4">
        <v>522</v>
      </c>
      <c r="P246" s="5"/>
      <c r="Q246" s="1">
        <f t="shared" si="457"/>
        <v>11330</v>
      </c>
      <c r="R246" s="1">
        <f t="shared" si="458"/>
        <v>0</v>
      </c>
      <c r="S246" s="1">
        <f t="shared" si="459"/>
        <v>11330</v>
      </c>
      <c r="T246" s="1">
        <v>11329</v>
      </c>
      <c r="U246" s="1"/>
      <c r="V246" s="1">
        <f t="shared" si="460"/>
        <v>11329</v>
      </c>
      <c r="W246" s="28">
        <f t="shared" si="432"/>
        <v>99.991173874669016</v>
      </c>
    </row>
    <row r="247" spans="1:23" x14ac:dyDescent="0.2">
      <c r="A247" s="21" t="s">
        <v>4</v>
      </c>
      <c r="B247" s="7">
        <f>SUM(B245:B246)</f>
        <v>84198</v>
      </c>
      <c r="C247" s="7">
        <f>SUM(C245:C246)</f>
        <v>0</v>
      </c>
      <c r="D247" s="3">
        <f t="shared" si="455"/>
        <v>84198</v>
      </c>
      <c r="E247" s="7">
        <f>SUM(E245:E246)</f>
        <v>6079</v>
      </c>
      <c r="F247" s="7">
        <f>SUM(F245:F246)</f>
        <v>0</v>
      </c>
      <c r="G247" s="7">
        <f>SUM(G245:G246)</f>
        <v>90277</v>
      </c>
      <c r="H247" s="7">
        <f>SUM(H245:H246)</f>
        <v>0</v>
      </c>
      <c r="I247" s="7">
        <f t="shared" ref="I247:N247" si="461">SUM(I245:I246)</f>
        <v>90277</v>
      </c>
      <c r="J247" s="7">
        <f t="shared" si="461"/>
        <v>4079</v>
      </c>
      <c r="K247" s="7">
        <f t="shared" si="461"/>
        <v>0</v>
      </c>
      <c r="L247" s="7">
        <f t="shared" si="461"/>
        <v>94356</v>
      </c>
      <c r="M247" s="7">
        <f t="shared" si="461"/>
        <v>0</v>
      </c>
      <c r="N247" s="3">
        <f t="shared" si="461"/>
        <v>94356</v>
      </c>
      <c r="O247" s="7">
        <f t="shared" ref="O247:S247" si="462">SUM(O245:O246)</f>
        <v>7678</v>
      </c>
      <c r="P247" s="7">
        <f t="shared" si="462"/>
        <v>0</v>
      </c>
      <c r="Q247" s="7">
        <f t="shared" si="462"/>
        <v>102034</v>
      </c>
      <c r="R247" s="7">
        <f t="shared" si="462"/>
        <v>0</v>
      </c>
      <c r="S247" s="3">
        <f t="shared" si="462"/>
        <v>102034</v>
      </c>
      <c r="T247" s="7">
        <f>SUM(T245:T246)</f>
        <v>102031</v>
      </c>
      <c r="U247" s="7">
        <f t="shared" ref="U247" si="463">SUM(U245:U246)</f>
        <v>0</v>
      </c>
      <c r="V247" s="3">
        <f t="shared" ref="V247" si="464">SUM(V245:V246)</f>
        <v>102031</v>
      </c>
      <c r="W247" s="98">
        <f t="shared" si="432"/>
        <v>99.99705980359488</v>
      </c>
    </row>
    <row r="248" spans="1:23" x14ac:dyDescent="0.2">
      <c r="A248" s="87" t="s">
        <v>5</v>
      </c>
      <c r="B248" s="66">
        <v>15674</v>
      </c>
      <c r="C248" s="48"/>
      <c r="D248" s="49">
        <f t="shared" si="455"/>
        <v>15674</v>
      </c>
      <c r="E248" s="66">
        <v>1986</v>
      </c>
      <c r="F248" s="48"/>
      <c r="G248" s="60">
        <f t="shared" ref="G248:H250" si="465">+B248+E248</f>
        <v>17660</v>
      </c>
      <c r="H248" s="6">
        <f t="shared" si="465"/>
        <v>0</v>
      </c>
      <c r="I248" s="49">
        <f t="shared" si="456"/>
        <v>17660</v>
      </c>
      <c r="J248" s="6">
        <v>150</v>
      </c>
      <c r="K248" s="6"/>
      <c r="L248" s="1">
        <f t="shared" si="426"/>
        <v>17810</v>
      </c>
      <c r="M248" s="1">
        <f t="shared" si="427"/>
        <v>0</v>
      </c>
      <c r="N248" s="1">
        <f t="shared" si="428"/>
        <v>17810</v>
      </c>
      <c r="O248" s="6">
        <v>-7270</v>
      </c>
      <c r="P248" s="6"/>
      <c r="Q248" s="1">
        <f t="shared" ref="Q248:Q250" si="466">+L248+O248</f>
        <v>10540</v>
      </c>
      <c r="R248" s="1">
        <f t="shared" ref="R248:R250" si="467">+M248+P248</f>
        <v>0</v>
      </c>
      <c r="S248" s="1">
        <f t="shared" ref="S248:S250" si="468">+Q248+R248</f>
        <v>10540</v>
      </c>
      <c r="T248" s="1">
        <v>9143</v>
      </c>
      <c r="U248" s="1"/>
      <c r="V248" s="1">
        <f t="shared" ref="V248:V250" si="469">+T248+U248</f>
        <v>9143</v>
      </c>
      <c r="W248" s="28">
        <f t="shared" si="432"/>
        <v>86.745730550284634</v>
      </c>
    </row>
    <row r="249" spans="1:23" x14ac:dyDescent="0.2">
      <c r="A249" s="87" t="s">
        <v>43</v>
      </c>
      <c r="B249" s="44"/>
      <c r="C249" s="48"/>
      <c r="D249" s="49">
        <f t="shared" si="455"/>
        <v>0</v>
      </c>
      <c r="E249" s="44"/>
      <c r="F249" s="48"/>
      <c r="G249" s="60">
        <f t="shared" si="465"/>
        <v>0</v>
      </c>
      <c r="H249" s="6">
        <f t="shared" si="465"/>
        <v>0</v>
      </c>
      <c r="I249" s="49">
        <f t="shared" si="456"/>
        <v>0</v>
      </c>
      <c r="J249" s="6"/>
      <c r="K249" s="6"/>
      <c r="L249" s="1">
        <f t="shared" si="426"/>
        <v>0</v>
      </c>
      <c r="M249" s="1">
        <f t="shared" si="427"/>
        <v>0</v>
      </c>
      <c r="N249" s="1">
        <f t="shared" si="428"/>
        <v>0</v>
      </c>
      <c r="O249" s="6"/>
      <c r="P249" s="6"/>
      <c r="Q249" s="1">
        <f t="shared" si="466"/>
        <v>0</v>
      </c>
      <c r="R249" s="1">
        <f t="shared" si="467"/>
        <v>0</v>
      </c>
      <c r="S249" s="1">
        <f t="shared" si="468"/>
        <v>0</v>
      </c>
      <c r="T249" s="1"/>
      <c r="U249" s="1"/>
      <c r="V249" s="1">
        <f t="shared" si="469"/>
        <v>0</v>
      </c>
      <c r="W249" s="28"/>
    </row>
    <row r="250" spans="1:23" x14ac:dyDescent="0.2">
      <c r="A250" s="87" t="s">
        <v>44</v>
      </c>
      <c r="B250" s="44"/>
      <c r="C250" s="45"/>
      <c r="D250" s="49">
        <f t="shared" si="455"/>
        <v>0</v>
      </c>
      <c r="E250" s="44"/>
      <c r="F250" s="45"/>
      <c r="G250" s="60">
        <f t="shared" si="465"/>
        <v>0</v>
      </c>
      <c r="H250" s="6">
        <f t="shared" si="465"/>
        <v>0</v>
      </c>
      <c r="I250" s="49">
        <f t="shared" si="456"/>
        <v>0</v>
      </c>
      <c r="J250" s="6"/>
      <c r="K250" s="6"/>
      <c r="L250" s="1">
        <f t="shared" si="426"/>
        <v>0</v>
      </c>
      <c r="M250" s="1">
        <f t="shared" si="427"/>
        <v>0</v>
      </c>
      <c r="N250" s="1">
        <f t="shared" si="428"/>
        <v>0</v>
      </c>
      <c r="O250" s="6"/>
      <c r="P250" s="6"/>
      <c r="Q250" s="1">
        <f t="shared" si="466"/>
        <v>0</v>
      </c>
      <c r="R250" s="1">
        <f t="shared" si="467"/>
        <v>0</v>
      </c>
      <c r="S250" s="1">
        <f t="shared" si="468"/>
        <v>0</v>
      </c>
      <c r="T250" s="1"/>
      <c r="U250" s="1"/>
      <c r="V250" s="1">
        <f t="shared" si="469"/>
        <v>0</v>
      </c>
      <c r="W250" s="28"/>
    </row>
    <row r="251" spans="1:23" x14ac:dyDescent="0.2">
      <c r="A251" s="21" t="s">
        <v>45</v>
      </c>
      <c r="B251" s="7">
        <f>SUM(B247:B250)</f>
        <v>99872</v>
      </c>
      <c r="C251" s="7">
        <f>SUM(C247:C250)</f>
        <v>0</v>
      </c>
      <c r="D251" s="3">
        <f t="shared" si="455"/>
        <v>99872</v>
      </c>
      <c r="E251" s="7">
        <f>SUM(E247:E250)</f>
        <v>8065</v>
      </c>
      <c r="F251" s="7">
        <f>SUM(F247:F250)</f>
        <v>0</v>
      </c>
      <c r="G251" s="7">
        <f>SUM(G247:G250)</f>
        <v>107937</v>
      </c>
      <c r="H251" s="7">
        <f>SUM(H247:H250)</f>
        <v>0</v>
      </c>
      <c r="I251" s="7">
        <f t="shared" ref="I251:N251" si="470">SUM(I247:I250)</f>
        <v>107937</v>
      </c>
      <c r="J251" s="7">
        <f t="shared" si="470"/>
        <v>4229</v>
      </c>
      <c r="K251" s="7">
        <f t="shared" si="470"/>
        <v>0</v>
      </c>
      <c r="L251" s="7">
        <f t="shared" si="470"/>
        <v>112166</v>
      </c>
      <c r="M251" s="7">
        <f t="shared" si="470"/>
        <v>0</v>
      </c>
      <c r="N251" s="3">
        <f t="shared" si="470"/>
        <v>112166</v>
      </c>
      <c r="O251" s="7">
        <f t="shared" ref="O251:V251" si="471">SUM(O247:O250)</f>
        <v>408</v>
      </c>
      <c r="P251" s="7">
        <f t="shared" si="471"/>
        <v>0</v>
      </c>
      <c r="Q251" s="7">
        <f t="shared" si="471"/>
        <v>112574</v>
      </c>
      <c r="R251" s="7">
        <f t="shared" si="471"/>
        <v>0</v>
      </c>
      <c r="S251" s="3">
        <f t="shared" si="471"/>
        <v>112574</v>
      </c>
      <c r="T251" s="7">
        <f t="shared" si="471"/>
        <v>111174</v>
      </c>
      <c r="U251" s="7">
        <f t="shared" si="471"/>
        <v>0</v>
      </c>
      <c r="V251" s="3">
        <f t="shared" si="471"/>
        <v>111174</v>
      </c>
      <c r="W251" s="98">
        <f t="shared" si="432"/>
        <v>98.756373585374959</v>
      </c>
    </row>
    <row r="252" spans="1:23" s="38" customFormat="1" x14ac:dyDescent="0.2">
      <c r="A252" s="87" t="s">
        <v>6</v>
      </c>
      <c r="B252" s="50">
        <v>1651</v>
      </c>
      <c r="C252" s="7"/>
      <c r="D252" s="49">
        <f t="shared" si="455"/>
        <v>1651</v>
      </c>
      <c r="E252" s="50">
        <v>1888</v>
      </c>
      <c r="F252" s="7"/>
      <c r="G252" s="60">
        <f t="shared" ref="G252:H254" si="472">+B252+E252</f>
        <v>3539</v>
      </c>
      <c r="H252" s="6">
        <f t="shared" si="472"/>
        <v>0</v>
      </c>
      <c r="I252" s="49">
        <f t="shared" si="456"/>
        <v>3539</v>
      </c>
      <c r="J252" s="5"/>
      <c r="K252" s="5"/>
      <c r="L252" s="1">
        <f t="shared" si="426"/>
        <v>3539</v>
      </c>
      <c r="M252" s="1">
        <f t="shared" si="427"/>
        <v>0</v>
      </c>
      <c r="N252" s="1">
        <f t="shared" si="428"/>
        <v>3539</v>
      </c>
      <c r="O252" s="5">
        <v>-1481</v>
      </c>
      <c r="P252" s="5"/>
      <c r="Q252" s="1">
        <f t="shared" ref="Q252:Q254" si="473">+L252+O252</f>
        <v>2058</v>
      </c>
      <c r="R252" s="1">
        <f t="shared" ref="R252:R254" si="474">+M252+P252</f>
        <v>0</v>
      </c>
      <c r="S252" s="1">
        <f t="shared" ref="S252:S254" si="475">+Q252+R252</f>
        <v>2058</v>
      </c>
      <c r="T252" s="1">
        <v>2056</v>
      </c>
      <c r="U252" s="1"/>
      <c r="V252" s="1">
        <f t="shared" ref="V252:V254" si="476">+T252+U252</f>
        <v>2056</v>
      </c>
      <c r="W252" s="28">
        <f t="shared" si="432"/>
        <v>99.902818270165199</v>
      </c>
    </row>
    <row r="253" spans="1:23" x14ac:dyDescent="0.2">
      <c r="A253" s="87" t="s">
        <v>7</v>
      </c>
      <c r="B253" s="44"/>
      <c r="C253" s="44"/>
      <c r="D253" s="49">
        <f t="shared" si="455"/>
        <v>0</v>
      </c>
      <c r="E253" s="44"/>
      <c r="F253" s="44"/>
      <c r="G253" s="60">
        <f t="shared" si="472"/>
        <v>0</v>
      </c>
      <c r="H253" s="6">
        <f t="shared" si="472"/>
        <v>0</v>
      </c>
      <c r="I253" s="49">
        <f t="shared" si="456"/>
        <v>0</v>
      </c>
      <c r="J253" s="6"/>
      <c r="K253" s="6"/>
      <c r="L253" s="1">
        <f t="shared" si="426"/>
        <v>0</v>
      </c>
      <c r="M253" s="1">
        <f t="shared" si="427"/>
        <v>0</v>
      </c>
      <c r="N253" s="1">
        <f t="shared" si="428"/>
        <v>0</v>
      </c>
      <c r="O253" s="6"/>
      <c r="P253" s="6"/>
      <c r="Q253" s="1">
        <f t="shared" si="473"/>
        <v>0</v>
      </c>
      <c r="R253" s="1">
        <f t="shared" si="474"/>
        <v>0</v>
      </c>
      <c r="S253" s="1">
        <f t="shared" si="475"/>
        <v>0</v>
      </c>
      <c r="T253" s="1"/>
      <c r="U253" s="1"/>
      <c r="V253" s="1">
        <f t="shared" si="476"/>
        <v>0</v>
      </c>
      <c r="W253" s="28"/>
    </row>
    <row r="254" spans="1:23" x14ac:dyDescent="0.2">
      <c r="A254" s="87" t="s">
        <v>46</v>
      </c>
      <c r="B254" s="44"/>
      <c r="C254" s="44"/>
      <c r="D254" s="49">
        <f t="shared" si="455"/>
        <v>0</v>
      </c>
      <c r="E254" s="44"/>
      <c r="F254" s="44"/>
      <c r="G254" s="60">
        <f t="shared" si="472"/>
        <v>0</v>
      </c>
      <c r="H254" s="6">
        <f t="shared" si="472"/>
        <v>0</v>
      </c>
      <c r="I254" s="49">
        <f t="shared" si="456"/>
        <v>0</v>
      </c>
      <c r="J254" s="6"/>
      <c r="K254" s="6"/>
      <c r="L254" s="1">
        <f t="shared" si="426"/>
        <v>0</v>
      </c>
      <c r="M254" s="1">
        <f t="shared" si="427"/>
        <v>0</v>
      </c>
      <c r="N254" s="1">
        <f t="shared" si="428"/>
        <v>0</v>
      </c>
      <c r="O254" s="6"/>
      <c r="P254" s="6"/>
      <c r="Q254" s="1">
        <f t="shared" si="473"/>
        <v>0</v>
      </c>
      <c r="R254" s="1">
        <f t="shared" si="474"/>
        <v>0</v>
      </c>
      <c r="S254" s="1">
        <f t="shared" si="475"/>
        <v>0</v>
      </c>
      <c r="T254" s="1"/>
      <c r="U254" s="1"/>
      <c r="V254" s="1">
        <f t="shared" si="476"/>
        <v>0</v>
      </c>
      <c r="W254" s="28"/>
    </row>
    <row r="255" spans="1:23" x14ac:dyDescent="0.2">
      <c r="A255" s="21" t="s">
        <v>47</v>
      </c>
      <c r="B255" s="51">
        <f>SUM(B252:B254)</f>
        <v>1651</v>
      </c>
      <c r="C255" s="51">
        <f>SUM(C252:C254)</f>
        <v>0</v>
      </c>
      <c r="D255" s="32">
        <f t="shared" si="455"/>
        <v>1651</v>
      </c>
      <c r="E255" s="51">
        <f>SUM(E252:E254)</f>
        <v>1888</v>
      </c>
      <c r="F255" s="51">
        <f>SUM(F252:F254)</f>
        <v>0</v>
      </c>
      <c r="G255" s="51">
        <f>SUM(G252:G254)</f>
        <v>3539</v>
      </c>
      <c r="H255" s="51">
        <f>SUM(H252:H254)</f>
        <v>0</v>
      </c>
      <c r="I255" s="51">
        <f t="shared" ref="I255:N255" si="477">SUM(I252:I254)</f>
        <v>3539</v>
      </c>
      <c r="J255" s="51">
        <f t="shared" si="477"/>
        <v>0</v>
      </c>
      <c r="K255" s="51">
        <f t="shared" si="477"/>
        <v>0</v>
      </c>
      <c r="L255" s="51">
        <f t="shared" si="477"/>
        <v>3539</v>
      </c>
      <c r="M255" s="51">
        <f t="shared" si="477"/>
        <v>0</v>
      </c>
      <c r="N255" s="52">
        <f t="shared" si="477"/>
        <v>3539</v>
      </c>
      <c r="O255" s="51">
        <f t="shared" ref="O255:V255" si="478">SUM(O252:O254)</f>
        <v>-1481</v>
      </c>
      <c r="P255" s="51">
        <f t="shared" si="478"/>
        <v>0</v>
      </c>
      <c r="Q255" s="51">
        <f t="shared" si="478"/>
        <v>2058</v>
      </c>
      <c r="R255" s="51">
        <f t="shared" si="478"/>
        <v>0</v>
      </c>
      <c r="S255" s="52">
        <f t="shared" si="478"/>
        <v>2058</v>
      </c>
      <c r="T255" s="51">
        <f t="shared" si="478"/>
        <v>2056</v>
      </c>
      <c r="U255" s="51">
        <f t="shared" si="478"/>
        <v>0</v>
      </c>
      <c r="V255" s="52">
        <f t="shared" si="478"/>
        <v>2056</v>
      </c>
      <c r="W255" s="98">
        <f t="shared" si="432"/>
        <v>99.902818270165199</v>
      </c>
    </row>
    <row r="256" spans="1:23" x14ac:dyDescent="0.2">
      <c r="A256" s="21" t="s">
        <v>48</v>
      </c>
      <c r="B256" s="53">
        <f>SUM(B251,B255)</f>
        <v>101523</v>
      </c>
      <c r="C256" s="53">
        <f>SUM(C251,C255)</f>
        <v>0</v>
      </c>
      <c r="D256" s="32">
        <f t="shared" si="455"/>
        <v>101523</v>
      </c>
      <c r="E256" s="53">
        <f>SUM(E251,E255)</f>
        <v>9953</v>
      </c>
      <c r="F256" s="53">
        <f>SUM(F251,F255)</f>
        <v>0</v>
      </c>
      <c r="G256" s="53">
        <f>SUM(G251,G255)</f>
        <v>111476</v>
      </c>
      <c r="H256" s="53">
        <f>SUM(H251,H255)</f>
        <v>0</v>
      </c>
      <c r="I256" s="53">
        <f t="shared" ref="I256:N256" si="479">SUM(I251,I255)</f>
        <v>111476</v>
      </c>
      <c r="J256" s="53">
        <f t="shared" si="479"/>
        <v>4229</v>
      </c>
      <c r="K256" s="53">
        <f t="shared" si="479"/>
        <v>0</v>
      </c>
      <c r="L256" s="53">
        <f t="shared" si="479"/>
        <v>115705</v>
      </c>
      <c r="M256" s="53">
        <f t="shared" si="479"/>
        <v>0</v>
      </c>
      <c r="N256" s="65">
        <f t="shared" si="479"/>
        <v>115705</v>
      </c>
      <c r="O256" s="53">
        <f t="shared" ref="O256:V256" si="480">SUM(O251,O255)</f>
        <v>-1073</v>
      </c>
      <c r="P256" s="53">
        <f t="shared" si="480"/>
        <v>0</v>
      </c>
      <c r="Q256" s="53">
        <f t="shared" si="480"/>
        <v>114632</v>
      </c>
      <c r="R256" s="53">
        <f t="shared" si="480"/>
        <v>0</v>
      </c>
      <c r="S256" s="65">
        <f t="shared" si="480"/>
        <v>114632</v>
      </c>
      <c r="T256" s="53">
        <f t="shared" si="480"/>
        <v>113230</v>
      </c>
      <c r="U256" s="53">
        <f t="shared" si="480"/>
        <v>0</v>
      </c>
      <c r="V256" s="52">
        <f t="shared" si="480"/>
        <v>113230</v>
      </c>
      <c r="W256" s="28">
        <f t="shared" si="432"/>
        <v>98.776955823853712</v>
      </c>
    </row>
    <row r="257" spans="1:23" x14ac:dyDescent="0.2">
      <c r="A257" s="26" t="s">
        <v>49</v>
      </c>
      <c r="B257" s="44"/>
      <c r="C257" s="45"/>
      <c r="D257" s="49">
        <f t="shared" si="455"/>
        <v>0</v>
      </c>
      <c r="E257" s="44"/>
      <c r="F257" s="45"/>
      <c r="G257" s="60">
        <f>+B257+E257</f>
        <v>0</v>
      </c>
      <c r="H257" s="6">
        <f>+C257+F257</f>
        <v>0</v>
      </c>
      <c r="I257" s="49">
        <f t="shared" si="456"/>
        <v>0</v>
      </c>
      <c r="J257" s="6"/>
      <c r="K257" s="6"/>
      <c r="L257" s="1">
        <f t="shared" si="426"/>
        <v>0</v>
      </c>
      <c r="M257" s="1">
        <f t="shared" si="427"/>
        <v>0</v>
      </c>
      <c r="N257" s="1">
        <f t="shared" si="428"/>
        <v>0</v>
      </c>
      <c r="O257" s="6"/>
      <c r="P257" s="6"/>
      <c r="Q257" s="1">
        <f t="shared" ref="Q257" si="481">+L257+O257</f>
        <v>0</v>
      </c>
      <c r="R257" s="1">
        <f t="shared" ref="R257" si="482">+M257+P257</f>
        <v>0</v>
      </c>
      <c r="S257" s="1">
        <f t="shared" ref="S257" si="483">+Q257+R257</f>
        <v>0</v>
      </c>
      <c r="T257" s="1">
        <f t="shared" ref="T257" si="484">+O257+R257</f>
        <v>0</v>
      </c>
      <c r="U257" s="1">
        <f t="shared" ref="U257" si="485">+P257+S257</f>
        <v>0</v>
      </c>
      <c r="V257" s="1">
        <f t="shared" ref="V257" si="486">+T257+U257</f>
        <v>0</v>
      </c>
      <c r="W257" s="28"/>
    </row>
    <row r="258" spans="1:23" s="38" customFormat="1" x14ac:dyDescent="0.2">
      <c r="A258" s="92" t="s">
        <v>50</v>
      </c>
      <c r="B258" s="7">
        <f>SUM(B256:B257)</f>
        <v>101523</v>
      </c>
      <c r="C258" s="7">
        <f>SUM(C253:C257)</f>
        <v>0</v>
      </c>
      <c r="D258" s="3">
        <f t="shared" si="455"/>
        <v>101523</v>
      </c>
      <c r="E258" s="7">
        <f>SUM(E256:E257)</f>
        <v>9953</v>
      </c>
      <c r="F258" s="7">
        <f>SUM(F253:F257)</f>
        <v>0</v>
      </c>
      <c r="G258" s="7">
        <f>SUM(G256:G257)</f>
        <v>111476</v>
      </c>
      <c r="H258" s="7">
        <f t="shared" ref="H258:N258" si="487">SUM(H256:H257)</f>
        <v>0</v>
      </c>
      <c r="I258" s="7">
        <f t="shared" si="487"/>
        <v>111476</v>
      </c>
      <c r="J258" s="7">
        <f t="shared" si="487"/>
        <v>4229</v>
      </c>
      <c r="K258" s="7">
        <f t="shared" si="487"/>
        <v>0</v>
      </c>
      <c r="L258" s="7">
        <f t="shared" si="487"/>
        <v>115705</v>
      </c>
      <c r="M258" s="7">
        <f t="shared" si="487"/>
        <v>0</v>
      </c>
      <c r="N258" s="3">
        <f t="shared" si="487"/>
        <v>115705</v>
      </c>
      <c r="O258" s="7">
        <f t="shared" ref="O258:V258" si="488">SUM(O256:O257)</f>
        <v>-1073</v>
      </c>
      <c r="P258" s="7">
        <f t="shared" si="488"/>
        <v>0</v>
      </c>
      <c r="Q258" s="7">
        <f t="shared" si="488"/>
        <v>114632</v>
      </c>
      <c r="R258" s="7">
        <f t="shared" si="488"/>
        <v>0</v>
      </c>
      <c r="S258" s="3">
        <f t="shared" si="488"/>
        <v>114632</v>
      </c>
      <c r="T258" s="3">
        <f t="shared" si="488"/>
        <v>113230</v>
      </c>
      <c r="U258" s="3">
        <f t="shared" si="488"/>
        <v>0</v>
      </c>
      <c r="V258" s="3">
        <f t="shared" si="488"/>
        <v>113230</v>
      </c>
      <c r="W258" s="98">
        <f t="shared" si="432"/>
        <v>98.776955823853712</v>
      </c>
    </row>
    <row r="259" spans="1:23" s="38" customFormat="1" x14ac:dyDescent="0.2">
      <c r="A259" s="90" t="s">
        <v>8</v>
      </c>
      <c r="B259" s="54">
        <v>13.5</v>
      </c>
      <c r="C259" s="55"/>
      <c r="D259" s="56">
        <v>13.5</v>
      </c>
      <c r="E259" s="54"/>
      <c r="F259" s="55"/>
      <c r="G259" s="67">
        <f>+B259+E259</f>
        <v>13.5</v>
      </c>
      <c r="H259" s="6">
        <f>+C259+F259</f>
        <v>0</v>
      </c>
      <c r="I259" s="56">
        <v>13.5</v>
      </c>
      <c r="J259" s="5"/>
      <c r="K259" s="5"/>
      <c r="L259" s="1">
        <f t="shared" si="426"/>
        <v>13.5</v>
      </c>
      <c r="M259" s="1">
        <f t="shared" si="427"/>
        <v>0</v>
      </c>
      <c r="N259" s="1">
        <f t="shared" si="428"/>
        <v>13.5</v>
      </c>
      <c r="O259" s="5"/>
      <c r="P259" s="5"/>
      <c r="Q259" s="97">
        <f t="shared" ref="Q259" si="489">+L259+O259</f>
        <v>13.5</v>
      </c>
      <c r="R259" s="1">
        <f t="shared" ref="R259" si="490">+M259+P259</f>
        <v>0</v>
      </c>
      <c r="S259" s="97">
        <f t="shared" ref="S259" si="491">+Q259+R259</f>
        <v>13.5</v>
      </c>
      <c r="T259" s="97">
        <v>13.5</v>
      </c>
      <c r="U259" s="97"/>
      <c r="V259" s="97">
        <f t="shared" ref="V259" si="492">+T259+U259</f>
        <v>13.5</v>
      </c>
      <c r="W259" s="28">
        <f t="shared" si="432"/>
        <v>100</v>
      </c>
    </row>
    <row r="260" spans="1:23" x14ac:dyDescent="0.2">
      <c r="A260" s="62"/>
      <c r="B260" s="62"/>
      <c r="C260" s="62"/>
      <c r="D260" s="62"/>
    </row>
    <row r="261" spans="1:23" x14ac:dyDescent="0.2">
      <c r="A261" s="63"/>
      <c r="B261" s="63"/>
      <c r="C261" s="63"/>
      <c r="D261" s="63"/>
    </row>
    <row r="263" spans="1:23" ht="12.75" customHeight="1" x14ac:dyDescent="0.2">
      <c r="A263" s="109" t="s">
        <v>54</v>
      </c>
      <c r="B263" s="103" t="str">
        <f>+B4</f>
        <v>1/2024. (I.24.) önk. rendelet eredeti ei.</v>
      </c>
      <c r="C263" s="104"/>
      <c r="D263" s="105"/>
      <c r="E263" s="103" t="str">
        <f>+E4</f>
        <v>Javasolt módosítás</v>
      </c>
      <c r="F263" s="104"/>
      <c r="G263" s="103" t="str">
        <f>+G4</f>
        <v>5/2024. (VI.26.) önk. rendelet mód.ei.</v>
      </c>
      <c r="H263" s="104"/>
      <c r="I263" s="105"/>
      <c r="J263" s="103" t="str">
        <f>+J4</f>
        <v>Javasolt módosítás</v>
      </c>
      <c r="K263" s="104"/>
      <c r="L263" s="103" t="str">
        <f>+L4</f>
        <v>280/2024. (X.24.) önk. rendelet mód.ei.</v>
      </c>
      <c r="M263" s="104"/>
      <c r="N263" s="105"/>
      <c r="O263" s="103" t="str">
        <f>+O4</f>
        <v>Javasolt módosítás</v>
      </c>
      <c r="P263" s="104"/>
      <c r="Q263" s="103" t="str">
        <f>+Q4</f>
        <v>10/2025. (V.22.) önk. rendelet mód.ei.</v>
      </c>
      <c r="R263" s="104"/>
      <c r="S263" s="105"/>
      <c r="T263" s="108" t="str">
        <f>+T4</f>
        <v>Teljesítés</v>
      </c>
      <c r="U263" s="104"/>
      <c r="V263" s="105"/>
      <c r="W263" s="99" t="s">
        <v>73</v>
      </c>
    </row>
    <row r="264" spans="1:23" ht="12.75" customHeight="1" x14ac:dyDescent="0.2">
      <c r="A264" s="110"/>
      <c r="B264" s="101" t="s">
        <v>13</v>
      </c>
      <c r="C264" s="101" t="s">
        <v>14</v>
      </c>
      <c r="D264" s="101" t="s">
        <v>4</v>
      </c>
      <c r="E264" s="101" t="s">
        <v>13</v>
      </c>
      <c r="F264" s="101" t="s">
        <v>14</v>
      </c>
      <c r="G264" s="101" t="s">
        <v>13</v>
      </c>
      <c r="H264" s="101" t="s">
        <v>14</v>
      </c>
      <c r="I264" s="101" t="s">
        <v>4</v>
      </c>
      <c r="J264" s="101" t="s">
        <v>13</v>
      </c>
      <c r="K264" s="101" t="s">
        <v>14</v>
      </c>
      <c r="L264" s="101" t="s">
        <v>13</v>
      </c>
      <c r="M264" s="101" t="s">
        <v>14</v>
      </c>
      <c r="N264" s="101" t="s">
        <v>4</v>
      </c>
      <c r="O264" s="101" t="s">
        <v>13</v>
      </c>
      <c r="P264" s="101" t="s">
        <v>14</v>
      </c>
      <c r="Q264" s="101" t="s">
        <v>13</v>
      </c>
      <c r="R264" s="101" t="s">
        <v>14</v>
      </c>
      <c r="S264" s="101" t="s">
        <v>4</v>
      </c>
      <c r="T264" s="106" t="s">
        <v>13</v>
      </c>
      <c r="U264" s="101" t="s">
        <v>14</v>
      </c>
      <c r="V264" s="101" t="str">
        <f>+V5</f>
        <v>Összesen</v>
      </c>
      <c r="W264" s="99"/>
    </row>
    <row r="265" spans="1:23" ht="21.75" customHeight="1" x14ac:dyDescent="0.2">
      <c r="A265" s="111"/>
      <c r="B265" s="102"/>
      <c r="C265" s="102"/>
      <c r="D265" s="102"/>
      <c r="E265" s="102"/>
      <c r="F265" s="102"/>
      <c r="G265" s="102"/>
      <c r="H265" s="102"/>
      <c r="I265" s="102"/>
      <c r="J265" s="102"/>
      <c r="K265" s="102"/>
      <c r="L265" s="102"/>
      <c r="M265" s="102"/>
      <c r="N265" s="102"/>
      <c r="O265" s="102"/>
      <c r="P265" s="102"/>
      <c r="Q265" s="102"/>
      <c r="R265" s="102"/>
      <c r="S265" s="102"/>
      <c r="T265" s="107"/>
      <c r="U265" s="102"/>
      <c r="V265" s="102"/>
      <c r="W265" s="99"/>
    </row>
    <row r="266" spans="1:23" x14ac:dyDescent="0.2">
      <c r="A266" s="91"/>
      <c r="B266" s="57"/>
      <c r="C266" s="57"/>
      <c r="D266" s="16"/>
      <c r="E266" s="57"/>
      <c r="F266" s="57"/>
      <c r="G266" s="57"/>
      <c r="H266" s="57"/>
      <c r="I266" s="1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17"/>
      <c r="U266" s="17"/>
      <c r="V266" s="17"/>
      <c r="W266" s="17"/>
    </row>
    <row r="267" spans="1:23" x14ac:dyDescent="0.2">
      <c r="A267" s="85" t="s">
        <v>1</v>
      </c>
      <c r="B267" s="17"/>
      <c r="C267" s="6"/>
      <c r="D267" s="6"/>
      <c r="E267" s="17"/>
      <c r="F267" s="6"/>
      <c r="G267" s="17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17"/>
      <c r="U267" s="17"/>
      <c r="V267" s="17"/>
      <c r="W267" s="17"/>
    </row>
    <row r="268" spans="1:23" x14ac:dyDescent="0.2">
      <c r="A268" s="86" t="s">
        <v>20</v>
      </c>
      <c r="B268" s="58"/>
      <c r="C268" s="6"/>
      <c r="D268" s="59">
        <f t="shared" ref="D268:D295" si="493">SUM(B268:C268)</f>
        <v>0</v>
      </c>
      <c r="E268" s="58"/>
      <c r="F268" s="6"/>
      <c r="G268" s="60">
        <f t="shared" ref="G268:H270" si="494">+B268+E268</f>
        <v>0</v>
      </c>
      <c r="H268" s="6">
        <f t="shared" si="494"/>
        <v>0</v>
      </c>
      <c r="I268" s="59">
        <f t="shared" ref="I268:I294" si="495">SUM(G268:H268)</f>
        <v>0</v>
      </c>
      <c r="J268" s="6"/>
      <c r="K268" s="6"/>
      <c r="L268" s="1">
        <f t="shared" ref="L268" si="496">+G268+J268</f>
        <v>0</v>
      </c>
      <c r="M268" s="1">
        <f t="shared" ref="M268" si="497">+H268+K268</f>
        <v>0</v>
      </c>
      <c r="N268" s="1">
        <f t="shared" ref="N268" si="498">+L268+M268</f>
        <v>0</v>
      </c>
      <c r="O268" s="6"/>
      <c r="P268" s="6"/>
      <c r="Q268" s="1">
        <f t="shared" ref="Q268:Q270" si="499">+L268+O268</f>
        <v>0</v>
      </c>
      <c r="R268" s="1">
        <f t="shared" ref="R268:R270" si="500">+M268+P268</f>
        <v>0</v>
      </c>
      <c r="S268" s="1">
        <f t="shared" ref="S268:S270" si="501">+Q268+R268</f>
        <v>0</v>
      </c>
      <c r="T268" s="17"/>
      <c r="U268" s="17"/>
      <c r="V268" s="17">
        <f>+T268+U268</f>
        <v>0</v>
      </c>
      <c r="W268" s="28"/>
    </row>
    <row r="269" spans="1:23" x14ac:dyDescent="0.2">
      <c r="A269" s="87" t="s">
        <v>21</v>
      </c>
      <c r="B269" s="30"/>
      <c r="C269" s="30"/>
      <c r="D269" s="1">
        <f t="shared" si="493"/>
        <v>0</v>
      </c>
      <c r="E269" s="30"/>
      <c r="F269" s="30"/>
      <c r="G269" s="60">
        <f t="shared" si="494"/>
        <v>0</v>
      </c>
      <c r="H269" s="6">
        <f t="shared" si="494"/>
        <v>0</v>
      </c>
      <c r="I269" s="1">
        <f t="shared" si="495"/>
        <v>0</v>
      </c>
      <c r="J269" s="6"/>
      <c r="K269" s="6"/>
      <c r="L269" s="1">
        <f t="shared" ref="L269:L312" si="502">+G269+J269</f>
        <v>0</v>
      </c>
      <c r="M269" s="1">
        <f t="shared" ref="M269:M312" si="503">+H269+K269</f>
        <v>0</v>
      </c>
      <c r="N269" s="1">
        <f t="shared" ref="N269:N312" si="504">+L269+M269</f>
        <v>0</v>
      </c>
      <c r="O269" s="6"/>
      <c r="P269" s="6"/>
      <c r="Q269" s="1">
        <f t="shared" si="499"/>
        <v>0</v>
      </c>
      <c r="R269" s="1">
        <f t="shared" si="500"/>
        <v>0</v>
      </c>
      <c r="S269" s="1">
        <f t="shared" si="501"/>
        <v>0</v>
      </c>
      <c r="T269" s="17"/>
      <c r="U269" s="17"/>
      <c r="V269" s="17">
        <f t="shared" ref="V269:V270" si="505">+T269+U269</f>
        <v>0</v>
      </c>
      <c r="W269" s="28"/>
    </row>
    <row r="270" spans="1:23" x14ac:dyDescent="0.2">
      <c r="A270" s="87" t="s">
        <v>22</v>
      </c>
      <c r="B270" s="30"/>
      <c r="C270" s="30"/>
      <c r="D270" s="1">
        <f t="shared" si="493"/>
        <v>0</v>
      </c>
      <c r="E270" s="30"/>
      <c r="F270" s="30"/>
      <c r="G270" s="60">
        <f t="shared" si="494"/>
        <v>0</v>
      </c>
      <c r="H270" s="6">
        <f t="shared" si="494"/>
        <v>0</v>
      </c>
      <c r="I270" s="1">
        <f t="shared" si="495"/>
        <v>0</v>
      </c>
      <c r="J270" s="6"/>
      <c r="K270" s="6"/>
      <c r="L270" s="1">
        <f t="shared" si="502"/>
        <v>0</v>
      </c>
      <c r="M270" s="1">
        <f t="shared" si="503"/>
        <v>0</v>
      </c>
      <c r="N270" s="1">
        <f t="shared" si="504"/>
        <v>0</v>
      </c>
      <c r="O270" s="6"/>
      <c r="P270" s="6"/>
      <c r="Q270" s="1">
        <f t="shared" si="499"/>
        <v>0</v>
      </c>
      <c r="R270" s="1">
        <f t="shared" si="500"/>
        <v>0</v>
      </c>
      <c r="S270" s="1">
        <f t="shared" si="501"/>
        <v>0</v>
      </c>
      <c r="T270" s="17"/>
      <c r="U270" s="17"/>
      <c r="V270" s="17">
        <f t="shared" si="505"/>
        <v>0</v>
      </c>
      <c r="W270" s="28"/>
    </row>
    <row r="271" spans="1:23" x14ac:dyDescent="0.2">
      <c r="A271" s="21" t="s">
        <v>23</v>
      </c>
      <c r="B271" s="31">
        <f>SUM(B272:B282)</f>
        <v>5</v>
      </c>
      <c r="C271" s="31">
        <f>SUM(C272:C282)</f>
        <v>0</v>
      </c>
      <c r="D271" s="32">
        <f t="shared" si="493"/>
        <v>5</v>
      </c>
      <c r="E271" s="31">
        <f>SUM(E272:E282)</f>
        <v>0</v>
      </c>
      <c r="F271" s="31">
        <f>SUM(F272:F282)</f>
        <v>0</v>
      </c>
      <c r="G271" s="31">
        <f>SUM(G272:G282)</f>
        <v>5</v>
      </c>
      <c r="H271" s="31">
        <f>SUM(H272:H282)</f>
        <v>0</v>
      </c>
      <c r="I271" s="31">
        <f t="shared" ref="I271:N271" si="506">SUM(I272:I282)</f>
        <v>5</v>
      </c>
      <c r="J271" s="31">
        <f t="shared" si="506"/>
        <v>0</v>
      </c>
      <c r="K271" s="31">
        <f t="shared" si="506"/>
        <v>0</v>
      </c>
      <c r="L271" s="31">
        <f t="shared" si="506"/>
        <v>5</v>
      </c>
      <c r="M271" s="31">
        <f t="shared" si="506"/>
        <v>0</v>
      </c>
      <c r="N271" s="31">
        <f t="shared" si="506"/>
        <v>5</v>
      </c>
      <c r="O271" s="31">
        <f t="shared" ref="O271:V271" si="507">SUM(O272:O282)</f>
        <v>178</v>
      </c>
      <c r="P271" s="31">
        <f t="shared" si="507"/>
        <v>0</v>
      </c>
      <c r="Q271" s="31">
        <f t="shared" si="507"/>
        <v>183</v>
      </c>
      <c r="R271" s="31">
        <f t="shared" si="507"/>
        <v>0</v>
      </c>
      <c r="S271" s="31">
        <f t="shared" si="507"/>
        <v>183</v>
      </c>
      <c r="T271" s="31">
        <f t="shared" si="507"/>
        <v>182</v>
      </c>
      <c r="U271" s="31">
        <f t="shared" si="507"/>
        <v>0</v>
      </c>
      <c r="V271" s="31">
        <f t="shared" si="507"/>
        <v>182</v>
      </c>
      <c r="W271" s="98">
        <f t="shared" ref="W271:W312" si="508">+V271/S271*100</f>
        <v>99.453551912568301</v>
      </c>
    </row>
    <row r="272" spans="1:23" x14ac:dyDescent="0.2">
      <c r="A272" s="88" t="s">
        <v>24</v>
      </c>
      <c r="B272" s="35"/>
      <c r="C272" s="35"/>
      <c r="D272" s="34">
        <f t="shared" si="493"/>
        <v>0</v>
      </c>
      <c r="E272" s="35"/>
      <c r="F272" s="35"/>
      <c r="G272" s="60">
        <f t="shared" ref="G272:H274" si="509">+B272+E272</f>
        <v>0</v>
      </c>
      <c r="H272" s="6">
        <f t="shared" si="509"/>
        <v>0</v>
      </c>
      <c r="I272" s="34">
        <f t="shared" si="495"/>
        <v>0</v>
      </c>
      <c r="J272" s="6"/>
      <c r="K272" s="6"/>
      <c r="L272" s="1">
        <f t="shared" si="502"/>
        <v>0</v>
      </c>
      <c r="M272" s="1">
        <f t="shared" si="503"/>
        <v>0</v>
      </c>
      <c r="N272" s="1">
        <f t="shared" si="504"/>
        <v>0</v>
      </c>
      <c r="O272" s="6"/>
      <c r="P272" s="6"/>
      <c r="Q272" s="1">
        <f t="shared" ref="Q272:Q282" si="510">+L272+O272</f>
        <v>0</v>
      </c>
      <c r="R272" s="1">
        <f t="shared" ref="R272:R282" si="511">+M272+P272</f>
        <v>0</v>
      </c>
      <c r="S272" s="1">
        <f t="shared" ref="S272:S282" si="512">+Q272+R272</f>
        <v>0</v>
      </c>
      <c r="T272" s="17"/>
      <c r="U272" s="17"/>
      <c r="V272" s="17">
        <f t="shared" ref="V272:V282" si="513">+T272+U272</f>
        <v>0</v>
      </c>
      <c r="W272" s="28"/>
    </row>
    <row r="273" spans="1:23" x14ac:dyDescent="0.2">
      <c r="A273" s="88" t="s">
        <v>25</v>
      </c>
      <c r="B273" s="35"/>
      <c r="C273" s="35"/>
      <c r="D273" s="34">
        <f t="shared" si="493"/>
        <v>0</v>
      </c>
      <c r="E273" s="35"/>
      <c r="F273" s="35"/>
      <c r="G273" s="60">
        <f t="shared" si="509"/>
        <v>0</v>
      </c>
      <c r="H273" s="6">
        <f t="shared" si="509"/>
        <v>0</v>
      </c>
      <c r="I273" s="34">
        <f t="shared" si="495"/>
        <v>0</v>
      </c>
      <c r="J273" s="6"/>
      <c r="K273" s="6"/>
      <c r="L273" s="1">
        <f t="shared" si="502"/>
        <v>0</v>
      </c>
      <c r="M273" s="1">
        <f t="shared" si="503"/>
        <v>0</v>
      </c>
      <c r="N273" s="1">
        <f t="shared" si="504"/>
        <v>0</v>
      </c>
      <c r="O273" s="6"/>
      <c r="P273" s="6"/>
      <c r="Q273" s="1">
        <f t="shared" si="510"/>
        <v>0</v>
      </c>
      <c r="R273" s="1">
        <f t="shared" si="511"/>
        <v>0</v>
      </c>
      <c r="S273" s="1">
        <f t="shared" si="512"/>
        <v>0</v>
      </c>
      <c r="T273" s="17"/>
      <c r="U273" s="17"/>
      <c r="V273" s="17">
        <f t="shared" si="513"/>
        <v>0</v>
      </c>
      <c r="W273" s="28"/>
    </row>
    <row r="274" spans="1:23" x14ac:dyDescent="0.2">
      <c r="A274" s="88" t="s">
        <v>0</v>
      </c>
      <c r="B274" s="35"/>
      <c r="C274" s="35"/>
      <c r="D274" s="34">
        <f t="shared" si="493"/>
        <v>0</v>
      </c>
      <c r="E274" s="35"/>
      <c r="F274" s="35"/>
      <c r="G274" s="60">
        <f t="shared" si="509"/>
        <v>0</v>
      </c>
      <c r="H274" s="6">
        <f t="shared" si="509"/>
        <v>0</v>
      </c>
      <c r="I274" s="34">
        <f t="shared" si="495"/>
        <v>0</v>
      </c>
      <c r="J274" s="6"/>
      <c r="K274" s="6"/>
      <c r="L274" s="1">
        <f t="shared" si="502"/>
        <v>0</v>
      </c>
      <c r="M274" s="1">
        <f t="shared" si="503"/>
        <v>0</v>
      </c>
      <c r="N274" s="1">
        <f t="shared" si="504"/>
        <v>0</v>
      </c>
      <c r="O274" s="6"/>
      <c r="P274" s="6"/>
      <c r="Q274" s="1">
        <f t="shared" si="510"/>
        <v>0</v>
      </c>
      <c r="R274" s="1">
        <f t="shared" si="511"/>
        <v>0</v>
      </c>
      <c r="S274" s="1">
        <f t="shared" si="512"/>
        <v>0</v>
      </c>
      <c r="T274" s="17"/>
      <c r="U274" s="17"/>
      <c r="V274" s="17">
        <f t="shared" si="513"/>
        <v>0</v>
      </c>
      <c r="W274" s="28"/>
    </row>
    <row r="275" spans="1:23" x14ac:dyDescent="0.2">
      <c r="A275" s="88" t="s">
        <v>26</v>
      </c>
      <c r="B275" s="24"/>
      <c r="C275" s="24"/>
      <c r="D275" s="34">
        <f t="shared" si="493"/>
        <v>0</v>
      </c>
      <c r="E275" s="24"/>
      <c r="F275" s="24"/>
      <c r="G275" s="60">
        <f t="shared" ref="G275:G282" si="514">+B275+E275</f>
        <v>0</v>
      </c>
      <c r="H275" s="6">
        <f t="shared" ref="H275:H282" si="515">+C275+F275</f>
        <v>0</v>
      </c>
      <c r="I275" s="34">
        <f t="shared" si="495"/>
        <v>0</v>
      </c>
      <c r="J275" s="6"/>
      <c r="K275" s="6"/>
      <c r="L275" s="1">
        <f t="shared" si="502"/>
        <v>0</v>
      </c>
      <c r="M275" s="1">
        <f t="shared" si="503"/>
        <v>0</v>
      </c>
      <c r="N275" s="1">
        <f t="shared" si="504"/>
        <v>0</v>
      </c>
      <c r="O275" s="6"/>
      <c r="P275" s="6"/>
      <c r="Q275" s="1">
        <f t="shared" si="510"/>
        <v>0</v>
      </c>
      <c r="R275" s="1">
        <f t="shared" si="511"/>
        <v>0</v>
      </c>
      <c r="S275" s="1">
        <f t="shared" si="512"/>
        <v>0</v>
      </c>
      <c r="T275" s="17"/>
      <c r="U275" s="17"/>
      <c r="V275" s="17">
        <f t="shared" si="513"/>
        <v>0</v>
      </c>
      <c r="W275" s="28"/>
    </row>
    <row r="276" spans="1:23" x14ac:dyDescent="0.2">
      <c r="A276" s="88" t="s">
        <v>51</v>
      </c>
      <c r="B276" s="24"/>
      <c r="C276" s="24"/>
      <c r="D276" s="34">
        <f t="shared" si="493"/>
        <v>0</v>
      </c>
      <c r="E276" s="24"/>
      <c r="F276" s="24"/>
      <c r="G276" s="60">
        <f t="shared" si="514"/>
        <v>0</v>
      </c>
      <c r="H276" s="6">
        <f t="shared" si="515"/>
        <v>0</v>
      </c>
      <c r="I276" s="34">
        <f t="shared" si="495"/>
        <v>0</v>
      </c>
      <c r="J276" s="6"/>
      <c r="K276" s="6"/>
      <c r="L276" s="1">
        <f t="shared" si="502"/>
        <v>0</v>
      </c>
      <c r="M276" s="1">
        <f t="shared" si="503"/>
        <v>0</v>
      </c>
      <c r="N276" s="1">
        <f t="shared" si="504"/>
        <v>0</v>
      </c>
      <c r="O276" s="6"/>
      <c r="P276" s="6"/>
      <c r="Q276" s="1">
        <f t="shared" si="510"/>
        <v>0</v>
      </c>
      <c r="R276" s="1">
        <f t="shared" si="511"/>
        <v>0</v>
      </c>
      <c r="S276" s="1">
        <f t="shared" si="512"/>
        <v>0</v>
      </c>
      <c r="T276" s="17"/>
      <c r="U276" s="17"/>
      <c r="V276" s="17">
        <f t="shared" si="513"/>
        <v>0</v>
      </c>
      <c r="W276" s="28"/>
    </row>
    <row r="277" spans="1:23" x14ac:dyDescent="0.2">
      <c r="A277" s="88" t="s">
        <v>28</v>
      </c>
      <c r="B277" s="24"/>
      <c r="C277" s="24"/>
      <c r="D277" s="34">
        <f t="shared" si="493"/>
        <v>0</v>
      </c>
      <c r="E277" s="24"/>
      <c r="F277" s="24"/>
      <c r="G277" s="60">
        <f t="shared" si="514"/>
        <v>0</v>
      </c>
      <c r="H277" s="6">
        <f t="shared" si="515"/>
        <v>0</v>
      </c>
      <c r="I277" s="34">
        <f t="shared" si="495"/>
        <v>0</v>
      </c>
      <c r="J277" s="6"/>
      <c r="K277" s="6"/>
      <c r="L277" s="1">
        <f t="shared" si="502"/>
        <v>0</v>
      </c>
      <c r="M277" s="1">
        <f t="shared" si="503"/>
        <v>0</v>
      </c>
      <c r="N277" s="1">
        <f t="shared" si="504"/>
        <v>0</v>
      </c>
      <c r="O277" s="6"/>
      <c r="P277" s="6"/>
      <c r="Q277" s="1">
        <f t="shared" si="510"/>
        <v>0</v>
      </c>
      <c r="R277" s="1">
        <f t="shared" si="511"/>
        <v>0</v>
      </c>
      <c r="S277" s="1">
        <f t="shared" si="512"/>
        <v>0</v>
      </c>
      <c r="T277" s="17"/>
      <c r="U277" s="17"/>
      <c r="V277" s="17">
        <f t="shared" si="513"/>
        <v>0</v>
      </c>
      <c r="W277" s="28"/>
    </row>
    <row r="278" spans="1:23" x14ac:dyDescent="0.2">
      <c r="A278" s="88" t="s">
        <v>29</v>
      </c>
      <c r="B278" s="24"/>
      <c r="C278" s="24"/>
      <c r="D278" s="34">
        <f t="shared" si="493"/>
        <v>0</v>
      </c>
      <c r="E278" s="24"/>
      <c r="F278" s="24"/>
      <c r="G278" s="60">
        <f t="shared" si="514"/>
        <v>0</v>
      </c>
      <c r="H278" s="6">
        <f t="shared" si="515"/>
        <v>0</v>
      </c>
      <c r="I278" s="34">
        <f t="shared" si="495"/>
        <v>0</v>
      </c>
      <c r="J278" s="6"/>
      <c r="K278" s="6"/>
      <c r="L278" s="1">
        <f t="shared" si="502"/>
        <v>0</v>
      </c>
      <c r="M278" s="1">
        <f t="shared" si="503"/>
        <v>0</v>
      </c>
      <c r="N278" s="1">
        <f t="shared" si="504"/>
        <v>0</v>
      </c>
      <c r="O278" s="6"/>
      <c r="P278" s="6"/>
      <c r="Q278" s="1">
        <f t="shared" si="510"/>
        <v>0</v>
      </c>
      <c r="R278" s="1">
        <f t="shared" si="511"/>
        <v>0</v>
      </c>
      <c r="S278" s="1">
        <f t="shared" si="512"/>
        <v>0</v>
      </c>
      <c r="T278" s="17"/>
      <c r="U278" s="17"/>
      <c r="V278" s="17">
        <f t="shared" si="513"/>
        <v>0</v>
      </c>
      <c r="W278" s="28"/>
    </row>
    <row r="279" spans="1:23" x14ac:dyDescent="0.2">
      <c r="A279" s="88" t="s">
        <v>30</v>
      </c>
      <c r="B279" s="24"/>
      <c r="C279" s="24"/>
      <c r="D279" s="34">
        <f t="shared" si="493"/>
        <v>0</v>
      </c>
      <c r="E279" s="24"/>
      <c r="F279" s="24"/>
      <c r="G279" s="60">
        <f t="shared" si="514"/>
        <v>0</v>
      </c>
      <c r="H279" s="6">
        <f t="shared" si="515"/>
        <v>0</v>
      </c>
      <c r="I279" s="34">
        <f t="shared" si="495"/>
        <v>0</v>
      </c>
      <c r="J279" s="6"/>
      <c r="K279" s="6"/>
      <c r="L279" s="1">
        <f t="shared" si="502"/>
        <v>0</v>
      </c>
      <c r="M279" s="1">
        <f t="shared" si="503"/>
        <v>0</v>
      </c>
      <c r="N279" s="1">
        <f t="shared" si="504"/>
        <v>0</v>
      </c>
      <c r="O279" s="6"/>
      <c r="P279" s="6"/>
      <c r="Q279" s="1">
        <f t="shared" si="510"/>
        <v>0</v>
      </c>
      <c r="R279" s="1">
        <f t="shared" si="511"/>
        <v>0</v>
      </c>
      <c r="S279" s="1">
        <f t="shared" si="512"/>
        <v>0</v>
      </c>
      <c r="T279" s="17"/>
      <c r="U279" s="17"/>
      <c r="V279" s="17">
        <f t="shared" si="513"/>
        <v>0</v>
      </c>
      <c r="W279" s="28"/>
    </row>
    <row r="280" spans="1:23" x14ac:dyDescent="0.2">
      <c r="A280" s="88" t="s">
        <v>31</v>
      </c>
      <c r="B280" s="24">
        <v>5</v>
      </c>
      <c r="C280" s="24"/>
      <c r="D280" s="34">
        <f t="shared" si="493"/>
        <v>5</v>
      </c>
      <c r="E280" s="24"/>
      <c r="F280" s="24"/>
      <c r="G280" s="60">
        <f t="shared" si="514"/>
        <v>5</v>
      </c>
      <c r="H280" s="6">
        <f t="shared" si="515"/>
        <v>0</v>
      </c>
      <c r="I280" s="34">
        <f t="shared" si="495"/>
        <v>5</v>
      </c>
      <c r="J280" s="6"/>
      <c r="K280" s="6"/>
      <c r="L280" s="1">
        <f t="shared" si="502"/>
        <v>5</v>
      </c>
      <c r="M280" s="1">
        <f t="shared" si="503"/>
        <v>0</v>
      </c>
      <c r="N280" s="1">
        <f t="shared" si="504"/>
        <v>5</v>
      </c>
      <c r="O280" s="6">
        <v>-5</v>
      </c>
      <c r="P280" s="6"/>
      <c r="Q280" s="1">
        <f t="shared" si="510"/>
        <v>0</v>
      </c>
      <c r="R280" s="1">
        <f t="shared" si="511"/>
        <v>0</v>
      </c>
      <c r="S280" s="1">
        <f t="shared" si="512"/>
        <v>0</v>
      </c>
      <c r="T280" s="17"/>
      <c r="U280" s="17"/>
      <c r="V280" s="17">
        <f t="shared" si="513"/>
        <v>0</v>
      </c>
      <c r="W280" s="28"/>
    </row>
    <row r="281" spans="1:23" s="38" customFormat="1" x14ac:dyDescent="0.2">
      <c r="A281" s="88" t="s">
        <v>32</v>
      </c>
      <c r="B281" s="24"/>
      <c r="C281" s="24"/>
      <c r="D281" s="34">
        <f t="shared" si="493"/>
        <v>0</v>
      </c>
      <c r="E281" s="24"/>
      <c r="F281" s="24"/>
      <c r="G281" s="60">
        <f t="shared" si="514"/>
        <v>0</v>
      </c>
      <c r="H281" s="6">
        <f t="shared" si="515"/>
        <v>0</v>
      </c>
      <c r="I281" s="34">
        <f t="shared" si="495"/>
        <v>0</v>
      </c>
      <c r="J281" s="5"/>
      <c r="K281" s="5"/>
      <c r="L281" s="1">
        <f t="shared" si="502"/>
        <v>0</v>
      </c>
      <c r="M281" s="1">
        <f t="shared" si="503"/>
        <v>0</v>
      </c>
      <c r="N281" s="1">
        <f t="shared" si="504"/>
        <v>0</v>
      </c>
      <c r="O281" s="5"/>
      <c r="P281" s="5"/>
      <c r="Q281" s="1">
        <f t="shared" si="510"/>
        <v>0</v>
      </c>
      <c r="R281" s="1">
        <f t="shared" si="511"/>
        <v>0</v>
      </c>
      <c r="S281" s="1">
        <f t="shared" si="512"/>
        <v>0</v>
      </c>
      <c r="T281" s="17"/>
      <c r="U281" s="17"/>
      <c r="V281" s="17">
        <f t="shared" si="513"/>
        <v>0</v>
      </c>
      <c r="W281" s="28"/>
    </row>
    <row r="282" spans="1:23" x14ac:dyDescent="0.2">
      <c r="A282" s="88" t="s">
        <v>33</v>
      </c>
      <c r="B282" s="24"/>
      <c r="C282" s="24"/>
      <c r="D282" s="34">
        <f t="shared" si="493"/>
        <v>0</v>
      </c>
      <c r="E282" s="24"/>
      <c r="F282" s="24"/>
      <c r="G282" s="60">
        <f t="shared" si="514"/>
        <v>0</v>
      </c>
      <c r="H282" s="6">
        <f t="shared" si="515"/>
        <v>0</v>
      </c>
      <c r="I282" s="34">
        <f t="shared" si="495"/>
        <v>0</v>
      </c>
      <c r="J282" s="6"/>
      <c r="K282" s="6"/>
      <c r="L282" s="1">
        <f t="shared" si="502"/>
        <v>0</v>
      </c>
      <c r="M282" s="1">
        <f t="shared" si="503"/>
        <v>0</v>
      </c>
      <c r="N282" s="1">
        <f t="shared" si="504"/>
        <v>0</v>
      </c>
      <c r="O282" s="6">
        <v>183</v>
      </c>
      <c r="P282" s="6"/>
      <c r="Q282" s="1">
        <f t="shared" si="510"/>
        <v>183</v>
      </c>
      <c r="R282" s="1">
        <f t="shared" si="511"/>
        <v>0</v>
      </c>
      <c r="S282" s="1">
        <f t="shared" si="512"/>
        <v>183</v>
      </c>
      <c r="T282" s="17">
        <v>182</v>
      </c>
      <c r="U282" s="17"/>
      <c r="V282" s="17">
        <f t="shared" si="513"/>
        <v>182</v>
      </c>
      <c r="W282" s="28">
        <f t="shared" si="508"/>
        <v>99.453551912568301</v>
      </c>
    </row>
    <row r="283" spans="1:23" x14ac:dyDescent="0.2">
      <c r="A283" s="21" t="s">
        <v>19</v>
      </c>
      <c r="B283" s="2">
        <f>SUM(B285:B289)</f>
        <v>0</v>
      </c>
      <c r="C283" s="2">
        <f>SUM(C285:C289)</f>
        <v>0</v>
      </c>
      <c r="D283" s="32">
        <f t="shared" si="493"/>
        <v>0</v>
      </c>
      <c r="E283" s="2">
        <f>SUM(E285:E289)</f>
        <v>0</v>
      </c>
      <c r="F283" s="2">
        <f>SUM(F285:F289)</f>
        <v>0</v>
      </c>
      <c r="G283" s="2">
        <f>SUM(G285:G289)</f>
        <v>0</v>
      </c>
      <c r="H283" s="2">
        <f>SUM(H285:H289)</f>
        <v>0</v>
      </c>
      <c r="I283" s="2">
        <f t="shared" ref="I283:N283" si="516">SUM(I285:I289)</f>
        <v>0</v>
      </c>
      <c r="J283" s="2">
        <f t="shared" si="516"/>
        <v>0</v>
      </c>
      <c r="K283" s="2">
        <f t="shared" si="516"/>
        <v>0</v>
      </c>
      <c r="L283" s="2">
        <f t="shared" si="516"/>
        <v>0</v>
      </c>
      <c r="M283" s="2">
        <f t="shared" si="516"/>
        <v>0</v>
      </c>
      <c r="N283" s="2">
        <f t="shared" si="516"/>
        <v>0</v>
      </c>
      <c r="O283" s="2">
        <f t="shared" ref="O283:V283" si="517">SUM(O285:O289)</f>
        <v>0</v>
      </c>
      <c r="P283" s="2">
        <f t="shared" si="517"/>
        <v>0</v>
      </c>
      <c r="Q283" s="2">
        <f t="shared" si="517"/>
        <v>0</v>
      </c>
      <c r="R283" s="2">
        <f t="shared" si="517"/>
        <v>0</v>
      </c>
      <c r="S283" s="2">
        <f t="shared" si="517"/>
        <v>0</v>
      </c>
      <c r="T283" s="2">
        <f t="shared" si="517"/>
        <v>0</v>
      </c>
      <c r="U283" s="2">
        <f t="shared" si="517"/>
        <v>0</v>
      </c>
      <c r="V283" s="2">
        <f t="shared" si="517"/>
        <v>0</v>
      </c>
      <c r="W283" s="98"/>
    </row>
    <row r="284" spans="1:23" x14ac:dyDescent="0.2">
      <c r="A284" s="25" t="s">
        <v>24</v>
      </c>
      <c r="B284" s="24"/>
      <c r="C284" s="24"/>
      <c r="D284" s="34">
        <f t="shared" si="493"/>
        <v>0</v>
      </c>
      <c r="E284" s="24"/>
      <c r="F284" s="24"/>
      <c r="G284" s="60">
        <f>+B284+E284</f>
        <v>0</v>
      </c>
      <c r="H284" s="6">
        <f>+C284+F284</f>
        <v>0</v>
      </c>
      <c r="I284" s="34">
        <f t="shared" si="495"/>
        <v>0</v>
      </c>
      <c r="J284" s="6"/>
      <c r="K284" s="6"/>
      <c r="L284" s="1">
        <f t="shared" si="502"/>
        <v>0</v>
      </c>
      <c r="M284" s="1">
        <f t="shared" si="503"/>
        <v>0</v>
      </c>
      <c r="N284" s="1">
        <f t="shared" si="504"/>
        <v>0</v>
      </c>
      <c r="O284" s="6"/>
      <c r="P284" s="6"/>
      <c r="Q284" s="1">
        <f t="shared" ref="Q284:Q291" si="518">+L284+O284</f>
        <v>0</v>
      </c>
      <c r="R284" s="1">
        <f t="shared" ref="R284:R291" si="519">+M284+P284</f>
        <v>0</v>
      </c>
      <c r="S284" s="1">
        <f t="shared" ref="S284:S291" si="520">+Q284+R284</f>
        <v>0</v>
      </c>
      <c r="T284" s="17"/>
      <c r="U284" s="17"/>
      <c r="V284" s="17">
        <f t="shared" ref="V284:V291" si="521">+T284+U284</f>
        <v>0</v>
      </c>
      <c r="W284" s="28"/>
    </row>
    <row r="285" spans="1:23" x14ac:dyDescent="0.2">
      <c r="A285" s="25" t="s">
        <v>34</v>
      </c>
      <c r="B285" s="24"/>
      <c r="C285" s="24"/>
      <c r="D285" s="34">
        <f t="shared" si="493"/>
        <v>0</v>
      </c>
      <c r="E285" s="24"/>
      <c r="F285" s="24"/>
      <c r="G285" s="60">
        <f t="shared" ref="G285:G291" si="522">+B285+E285</f>
        <v>0</v>
      </c>
      <c r="H285" s="6">
        <f t="shared" ref="H285:H291" si="523">+C285+F285</f>
        <v>0</v>
      </c>
      <c r="I285" s="34">
        <f t="shared" si="495"/>
        <v>0</v>
      </c>
      <c r="J285" s="6"/>
      <c r="K285" s="6"/>
      <c r="L285" s="1">
        <f t="shared" si="502"/>
        <v>0</v>
      </c>
      <c r="M285" s="1">
        <f t="shared" si="503"/>
        <v>0</v>
      </c>
      <c r="N285" s="1">
        <f t="shared" si="504"/>
        <v>0</v>
      </c>
      <c r="O285" s="6"/>
      <c r="P285" s="6"/>
      <c r="Q285" s="1">
        <f t="shared" si="518"/>
        <v>0</v>
      </c>
      <c r="R285" s="1">
        <f t="shared" si="519"/>
        <v>0</v>
      </c>
      <c r="S285" s="1">
        <f t="shared" si="520"/>
        <v>0</v>
      </c>
      <c r="T285" s="17"/>
      <c r="U285" s="17"/>
      <c r="V285" s="17">
        <f t="shared" si="521"/>
        <v>0</v>
      </c>
      <c r="W285" s="28"/>
    </row>
    <row r="286" spans="1:23" x14ac:dyDescent="0.2">
      <c r="A286" s="25" t="s">
        <v>35</v>
      </c>
      <c r="B286" s="24"/>
      <c r="C286" s="24"/>
      <c r="D286" s="34">
        <f t="shared" si="493"/>
        <v>0</v>
      </c>
      <c r="E286" s="24"/>
      <c r="F286" s="24"/>
      <c r="G286" s="60">
        <f t="shared" si="522"/>
        <v>0</v>
      </c>
      <c r="H286" s="6">
        <f t="shared" si="523"/>
        <v>0</v>
      </c>
      <c r="I286" s="34">
        <f t="shared" si="495"/>
        <v>0</v>
      </c>
      <c r="J286" s="6"/>
      <c r="K286" s="6"/>
      <c r="L286" s="1">
        <f t="shared" si="502"/>
        <v>0</v>
      </c>
      <c r="M286" s="1">
        <f t="shared" si="503"/>
        <v>0</v>
      </c>
      <c r="N286" s="1">
        <f t="shared" si="504"/>
        <v>0</v>
      </c>
      <c r="O286" s="6"/>
      <c r="P286" s="6"/>
      <c r="Q286" s="1">
        <f t="shared" si="518"/>
        <v>0</v>
      </c>
      <c r="R286" s="1">
        <f t="shared" si="519"/>
        <v>0</v>
      </c>
      <c r="S286" s="1">
        <f t="shared" si="520"/>
        <v>0</v>
      </c>
      <c r="T286" s="17"/>
      <c r="U286" s="17"/>
      <c r="V286" s="17">
        <f t="shared" si="521"/>
        <v>0</v>
      </c>
      <c r="W286" s="28"/>
    </row>
    <row r="287" spans="1:23" s="38" customFormat="1" x14ac:dyDescent="0.2">
      <c r="A287" s="25" t="s">
        <v>36</v>
      </c>
      <c r="B287" s="24"/>
      <c r="C287" s="24"/>
      <c r="D287" s="34">
        <f t="shared" si="493"/>
        <v>0</v>
      </c>
      <c r="E287" s="24"/>
      <c r="F287" s="24"/>
      <c r="G287" s="60">
        <f t="shared" si="522"/>
        <v>0</v>
      </c>
      <c r="H287" s="6">
        <f t="shared" si="523"/>
        <v>0</v>
      </c>
      <c r="I287" s="34">
        <f t="shared" si="495"/>
        <v>0</v>
      </c>
      <c r="J287" s="5"/>
      <c r="K287" s="5"/>
      <c r="L287" s="1">
        <f t="shared" si="502"/>
        <v>0</v>
      </c>
      <c r="M287" s="1">
        <f t="shared" si="503"/>
        <v>0</v>
      </c>
      <c r="N287" s="1">
        <f t="shared" si="504"/>
        <v>0</v>
      </c>
      <c r="O287" s="5"/>
      <c r="P287" s="5"/>
      <c r="Q287" s="1">
        <f t="shared" si="518"/>
        <v>0</v>
      </c>
      <c r="R287" s="1">
        <f t="shared" si="519"/>
        <v>0</v>
      </c>
      <c r="S287" s="1">
        <f t="shared" si="520"/>
        <v>0</v>
      </c>
      <c r="T287" s="17"/>
      <c r="U287" s="17"/>
      <c r="V287" s="17">
        <f t="shared" si="521"/>
        <v>0</v>
      </c>
      <c r="W287" s="28"/>
    </row>
    <row r="288" spans="1:23" s="38" customFormat="1" x14ac:dyDescent="0.2">
      <c r="A288" s="25" t="s">
        <v>37</v>
      </c>
      <c r="B288" s="24"/>
      <c r="C288" s="24"/>
      <c r="D288" s="34">
        <f t="shared" si="493"/>
        <v>0</v>
      </c>
      <c r="E288" s="24"/>
      <c r="F288" s="24"/>
      <c r="G288" s="60">
        <f t="shared" si="522"/>
        <v>0</v>
      </c>
      <c r="H288" s="6">
        <f t="shared" si="523"/>
        <v>0</v>
      </c>
      <c r="I288" s="34">
        <f t="shared" si="495"/>
        <v>0</v>
      </c>
      <c r="J288" s="5"/>
      <c r="K288" s="5"/>
      <c r="L288" s="1">
        <f t="shared" si="502"/>
        <v>0</v>
      </c>
      <c r="M288" s="1">
        <f t="shared" si="503"/>
        <v>0</v>
      </c>
      <c r="N288" s="1">
        <f t="shared" si="504"/>
        <v>0</v>
      </c>
      <c r="O288" s="5"/>
      <c r="P288" s="5"/>
      <c r="Q288" s="1">
        <f t="shared" si="518"/>
        <v>0</v>
      </c>
      <c r="R288" s="1">
        <f t="shared" si="519"/>
        <v>0</v>
      </c>
      <c r="S288" s="1">
        <f t="shared" si="520"/>
        <v>0</v>
      </c>
      <c r="T288" s="17"/>
      <c r="U288" s="17"/>
      <c r="V288" s="17">
        <f t="shared" si="521"/>
        <v>0</v>
      </c>
      <c r="W288" s="98"/>
    </row>
    <row r="289" spans="1:229" s="38" customFormat="1" x14ac:dyDescent="0.2">
      <c r="A289" s="25" t="s">
        <v>38</v>
      </c>
      <c r="B289" s="24"/>
      <c r="C289" s="24"/>
      <c r="D289" s="34">
        <f t="shared" si="493"/>
        <v>0</v>
      </c>
      <c r="E289" s="24"/>
      <c r="F289" s="24"/>
      <c r="G289" s="60">
        <f t="shared" si="522"/>
        <v>0</v>
      </c>
      <c r="H289" s="6">
        <f t="shared" si="523"/>
        <v>0</v>
      </c>
      <c r="I289" s="34">
        <f t="shared" si="495"/>
        <v>0</v>
      </c>
      <c r="J289" s="5"/>
      <c r="K289" s="5"/>
      <c r="L289" s="1">
        <f t="shared" si="502"/>
        <v>0</v>
      </c>
      <c r="M289" s="1">
        <f t="shared" si="503"/>
        <v>0</v>
      </c>
      <c r="N289" s="1">
        <f t="shared" si="504"/>
        <v>0</v>
      </c>
      <c r="O289" s="5"/>
      <c r="P289" s="5"/>
      <c r="Q289" s="1">
        <f t="shared" si="518"/>
        <v>0</v>
      </c>
      <c r="R289" s="1">
        <f t="shared" si="519"/>
        <v>0</v>
      </c>
      <c r="S289" s="1">
        <f t="shared" si="520"/>
        <v>0</v>
      </c>
      <c r="T289" s="17"/>
      <c r="U289" s="17"/>
      <c r="V289" s="17">
        <f t="shared" si="521"/>
        <v>0</v>
      </c>
      <c r="W289" s="98"/>
    </row>
    <row r="290" spans="1:229" s="38" customFormat="1" x14ac:dyDescent="0.2">
      <c r="A290" s="87" t="s">
        <v>39</v>
      </c>
      <c r="B290" s="26"/>
      <c r="C290" s="26"/>
      <c r="D290" s="1">
        <f t="shared" si="493"/>
        <v>0</v>
      </c>
      <c r="E290" s="26"/>
      <c r="F290" s="26"/>
      <c r="G290" s="60">
        <f t="shared" si="522"/>
        <v>0</v>
      </c>
      <c r="H290" s="6">
        <f t="shared" si="523"/>
        <v>0</v>
      </c>
      <c r="I290" s="1">
        <f t="shared" si="495"/>
        <v>0</v>
      </c>
      <c r="J290" s="5"/>
      <c r="K290" s="5"/>
      <c r="L290" s="1">
        <f t="shared" si="502"/>
        <v>0</v>
      </c>
      <c r="M290" s="1">
        <f t="shared" si="503"/>
        <v>0</v>
      </c>
      <c r="N290" s="1">
        <f t="shared" si="504"/>
        <v>0</v>
      </c>
      <c r="O290" s="5"/>
      <c r="P290" s="5"/>
      <c r="Q290" s="1">
        <f t="shared" si="518"/>
        <v>0</v>
      </c>
      <c r="R290" s="1">
        <f t="shared" si="519"/>
        <v>0</v>
      </c>
      <c r="S290" s="1">
        <f t="shared" si="520"/>
        <v>0</v>
      </c>
      <c r="T290" s="17"/>
      <c r="U290" s="17"/>
      <c r="V290" s="17">
        <f t="shared" si="521"/>
        <v>0</v>
      </c>
      <c r="W290" s="98"/>
    </row>
    <row r="291" spans="1:229" s="38" customFormat="1" x14ac:dyDescent="0.2">
      <c r="A291" s="87" t="s">
        <v>40</v>
      </c>
      <c r="B291" s="39"/>
      <c r="C291" s="39"/>
      <c r="D291" s="1">
        <f t="shared" si="493"/>
        <v>0</v>
      </c>
      <c r="E291" s="39"/>
      <c r="F291" s="39"/>
      <c r="G291" s="60">
        <f t="shared" si="522"/>
        <v>0</v>
      </c>
      <c r="H291" s="6">
        <f t="shared" si="523"/>
        <v>0</v>
      </c>
      <c r="I291" s="1">
        <f t="shared" si="495"/>
        <v>0</v>
      </c>
      <c r="J291" s="5"/>
      <c r="K291" s="5"/>
      <c r="L291" s="1">
        <f t="shared" si="502"/>
        <v>0</v>
      </c>
      <c r="M291" s="1">
        <f t="shared" si="503"/>
        <v>0</v>
      </c>
      <c r="N291" s="1">
        <f t="shared" si="504"/>
        <v>0</v>
      </c>
      <c r="O291" s="5"/>
      <c r="P291" s="5"/>
      <c r="Q291" s="1">
        <f t="shared" si="518"/>
        <v>0</v>
      </c>
      <c r="R291" s="1">
        <f t="shared" si="519"/>
        <v>0</v>
      </c>
      <c r="S291" s="1">
        <f t="shared" si="520"/>
        <v>0</v>
      </c>
      <c r="T291" s="17"/>
      <c r="U291" s="17"/>
      <c r="V291" s="17">
        <f t="shared" si="521"/>
        <v>0</v>
      </c>
      <c r="W291" s="98"/>
    </row>
    <row r="292" spans="1:229" x14ac:dyDescent="0.2">
      <c r="A292" s="21" t="s">
        <v>41</v>
      </c>
      <c r="B292" s="2">
        <f>SUM(B268,B269,B270,B271,B283,B290,B291)</f>
        <v>5</v>
      </c>
      <c r="C292" s="2">
        <f>SUM(C268,C269,C270,C271,C283,C290,C291)</f>
        <v>0</v>
      </c>
      <c r="D292" s="32">
        <f t="shared" si="493"/>
        <v>5</v>
      </c>
      <c r="E292" s="2">
        <f>SUM(E268,E269,E270,E271,E283,E290,E291)</f>
        <v>0</v>
      </c>
      <c r="F292" s="2">
        <f>SUM(F268,F269,F270,F271,F283,F290,F291)</f>
        <v>0</v>
      </c>
      <c r="G292" s="2">
        <f>SUM(G268,G269,G270,G271,G283,G290,G291)</f>
        <v>5</v>
      </c>
      <c r="H292" s="2">
        <f>SUM(H268,H269,H270,H271,H283,H290,H291)</f>
        <v>0</v>
      </c>
      <c r="I292" s="2">
        <f t="shared" ref="I292:N292" si="524">SUM(I268,I269,I270,I271,I283,I290,I291)</f>
        <v>5</v>
      </c>
      <c r="J292" s="2">
        <f t="shared" si="524"/>
        <v>0</v>
      </c>
      <c r="K292" s="2">
        <f t="shared" si="524"/>
        <v>0</v>
      </c>
      <c r="L292" s="2">
        <f t="shared" si="524"/>
        <v>5</v>
      </c>
      <c r="M292" s="2">
        <f t="shared" si="524"/>
        <v>0</v>
      </c>
      <c r="N292" s="2">
        <f t="shared" si="524"/>
        <v>5</v>
      </c>
      <c r="O292" s="2">
        <f t="shared" ref="O292:V292" si="525">SUM(O268,O269,O270,O271,O283,O290,O291)</f>
        <v>178</v>
      </c>
      <c r="P292" s="2">
        <f t="shared" si="525"/>
        <v>0</v>
      </c>
      <c r="Q292" s="2">
        <f t="shared" si="525"/>
        <v>183</v>
      </c>
      <c r="R292" s="2">
        <f t="shared" si="525"/>
        <v>0</v>
      </c>
      <c r="S292" s="2">
        <f t="shared" si="525"/>
        <v>183</v>
      </c>
      <c r="T292" s="2">
        <f t="shared" si="525"/>
        <v>182</v>
      </c>
      <c r="U292" s="2">
        <f t="shared" si="525"/>
        <v>0</v>
      </c>
      <c r="V292" s="2">
        <f t="shared" si="525"/>
        <v>182</v>
      </c>
      <c r="W292" s="98">
        <f t="shared" si="508"/>
        <v>99.453551912568301</v>
      </c>
    </row>
    <row r="293" spans="1:229" ht="12.75" customHeight="1" x14ac:dyDescent="0.2">
      <c r="A293" s="4" t="s">
        <v>66</v>
      </c>
      <c r="B293" s="22"/>
      <c r="C293" s="22"/>
      <c r="D293" s="22"/>
      <c r="E293" s="19">
        <v>207</v>
      </c>
      <c r="F293" s="22"/>
      <c r="G293" s="60">
        <f>+B293+E293</f>
        <v>207</v>
      </c>
      <c r="H293" s="6">
        <f>+C293+F293</f>
        <v>0</v>
      </c>
      <c r="I293" s="1">
        <f>SUM(G293:H293)</f>
        <v>207</v>
      </c>
      <c r="J293" s="17"/>
      <c r="K293" s="17"/>
      <c r="L293" s="1">
        <f t="shared" si="502"/>
        <v>207</v>
      </c>
      <c r="M293" s="1">
        <f t="shared" si="503"/>
        <v>0</v>
      </c>
      <c r="N293" s="1">
        <f t="shared" si="504"/>
        <v>207</v>
      </c>
      <c r="O293" s="17"/>
      <c r="P293" s="17"/>
      <c r="Q293" s="1">
        <f t="shared" ref="Q293:Q294" si="526">+L293+O293</f>
        <v>207</v>
      </c>
      <c r="R293" s="1">
        <f t="shared" ref="R293:R294" si="527">+M293+P293</f>
        <v>0</v>
      </c>
      <c r="S293" s="1">
        <f t="shared" ref="S293:S294" si="528">+Q293+R293</f>
        <v>207</v>
      </c>
      <c r="T293" s="1">
        <v>207</v>
      </c>
      <c r="U293" s="1"/>
      <c r="V293" s="1">
        <f t="shared" ref="V293:V294" si="529">+T293+U293</f>
        <v>207</v>
      </c>
      <c r="W293" s="28">
        <f t="shared" si="508"/>
        <v>100</v>
      </c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  <c r="BT293" s="9"/>
      <c r="BU293" s="9"/>
      <c r="BV293" s="9"/>
      <c r="BW293" s="9"/>
      <c r="BX293" s="9"/>
      <c r="BY293" s="9"/>
      <c r="BZ293" s="9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9"/>
      <c r="CM293" s="9"/>
      <c r="CN293" s="9"/>
      <c r="CO293" s="9"/>
      <c r="CP293" s="9"/>
      <c r="CQ293" s="9"/>
      <c r="CR293" s="9"/>
      <c r="CS293" s="9"/>
      <c r="CT293" s="9"/>
      <c r="CU293" s="9"/>
      <c r="CV293" s="9"/>
      <c r="CW293" s="9"/>
      <c r="CX293" s="9"/>
      <c r="CY293" s="9"/>
      <c r="CZ293" s="9"/>
      <c r="DA293" s="9"/>
      <c r="DB293" s="9"/>
      <c r="DC293" s="9"/>
      <c r="DD293" s="9"/>
      <c r="DE293" s="9"/>
      <c r="DF293" s="9"/>
      <c r="DG293" s="9"/>
      <c r="DH293" s="9"/>
      <c r="DI293" s="9"/>
      <c r="DJ293" s="9"/>
      <c r="DK293" s="9"/>
      <c r="DL293" s="9"/>
      <c r="DM293" s="9"/>
      <c r="DN293" s="9"/>
      <c r="DO293" s="9"/>
      <c r="DP293" s="9"/>
      <c r="DQ293" s="9"/>
      <c r="DR293" s="9"/>
      <c r="DS293" s="9"/>
      <c r="DT293" s="9"/>
      <c r="DU293" s="9"/>
      <c r="DV293" s="9"/>
      <c r="DW293" s="9"/>
      <c r="DX293" s="9"/>
      <c r="DY293" s="9"/>
      <c r="DZ293" s="9"/>
      <c r="EA293" s="9"/>
      <c r="EB293" s="9"/>
      <c r="EC293" s="9"/>
      <c r="ED293" s="9"/>
      <c r="EE293" s="9"/>
      <c r="EF293" s="9"/>
      <c r="EG293" s="9"/>
      <c r="EH293" s="9"/>
      <c r="EI293" s="9"/>
      <c r="EJ293" s="9"/>
      <c r="EK293" s="9"/>
      <c r="EL293" s="9"/>
      <c r="EM293" s="9"/>
      <c r="EN293" s="9"/>
      <c r="EO293" s="9"/>
      <c r="EP293" s="9"/>
      <c r="EQ293" s="9"/>
      <c r="ER293" s="9"/>
      <c r="ES293" s="9"/>
      <c r="ET293" s="9"/>
      <c r="EU293" s="9"/>
      <c r="EV293" s="9"/>
      <c r="EW293" s="9"/>
      <c r="EX293" s="9"/>
      <c r="EY293" s="9"/>
      <c r="EZ293" s="9"/>
      <c r="FA293" s="9"/>
      <c r="FB293" s="9"/>
      <c r="FC293" s="9"/>
      <c r="FD293" s="9"/>
      <c r="FE293" s="9"/>
      <c r="FF293" s="9"/>
      <c r="FG293" s="9"/>
      <c r="FH293" s="9"/>
      <c r="FI293" s="9"/>
      <c r="FJ293" s="9"/>
      <c r="FK293" s="9"/>
      <c r="FL293" s="9"/>
      <c r="FM293" s="9"/>
      <c r="FN293" s="9"/>
      <c r="FO293" s="9"/>
      <c r="FP293" s="9"/>
      <c r="FQ293" s="9"/>
      <c r="FR293" s="9"/>
      <c r="FS293" s="9"/>
      <c r="FT293" s="9"/>
      <c r="FU293" s="9"/>
      <c r="FV293" s="9"/>
      <c r="FW293" s="9"/>
      <c r="FX293" s="9"/>
      <c r="FY293" s="9"/>
      <c r="FZ293" s="9"/>
      <c r="GA293" s="9"/>
      <c r="GB293" s="9"/>
      <c r="GC293" s="9"/>
      <c r="GD293" s="9"/>
      <c r="GE293" s="9"/>
      <c r="GF293" s="9"/>
      <c r="GG293" s="9"/>
      <c r="GH293" s="9"/>
      <c r="GI293" s="9"/>
      <c r="GJ293" s="9"/>
      <c r="GK293" s="9"/>
      <c r="GL293" s="9"/>
      <c r="GM293" s="9"/>
      <c r="GN293" s="9"/>
      <c r="GO293" s="9"/>
      <c r="GP293" s="9"/>
      <c r="GQ293" s="9"/>
      <c r="GR293" s="9"/>
      <c r="GS293" s="9"/>
      <c r="GT293" s="9"/>
      <c r="GU293" s="9"/>
      <c r="GV293" s="9"/>
      <c r="GW293" s="9"/>
      <c r="GX293" s="9"/>
      <c r="GY293" s="9"/>
      <c r="GZ293" s="9"/>
      <c r="HA293" s="9"/>
      <c r="HB293" s="9"/>
      <c r="HC293" s="9"/>
      <c r="HD293" s="9"/>
      <c r="HE293" s="9"/>
      <c r="HF293" s="9"/>
      <c r="HG293" s="9"/>
      <c r="HH293" s="9"/>
      <c r="HI293" s="9"/>
      <c r="HJ293" s="9"/>
      <c r="HK293" s="9"/>
      <c r="HL293" s="9"/>
      <c r="HM293" s="9"/>
      <c r="HN293" s="9"/>
      <c r="HO293" s="9"/>
      <c r="HP293" s="9"/>
      <c r="HQ293" s="9"/>
      <c r="HR293" s="9"/>
      <c r="HS293" s="9"/>
      <c r="HT293" s="9"/>
      <c r="HU293" s="9"/>
    </row>
    <row r="294" spans="1:229" s="38" customFormat="1" x14ac:dyDescent="0.2">
      <c r="A294" s="26" t="s">
        <v>59</v>
      </c>
      <c r="B294" s="60">
        <v>146698</v>
      </c>
      <c r="C294" s="39"/>
      <c r="D294" s="1">
        <f t="shared" si="493"/>
        <v>146698</v>
      </c>
      <c r="E294" s="60">
        <v>9417</v>
      </c>
      <c r="F294" s="39"/>
      <c r="G294" s="60">
        <f>+B294+E294</f>
        <v>156115</v>
      </c>
      <c r="H294" s="6">
        <f>+C294+F294</f>
        <v>0</v>
      </c>
      <c r="I294" s="1">
        <f t="shared" si="495"/>
        <v>156115</v>
      </c>
      <c r="J294" s="5">
        <v>6119</v>
      </c>
      <c r="K294" s="5"/>
      <c r="L294" s="1">
        <f t="shared" si="502"/>
        <v>162234</v>
      </c>
      <c r="M294" s="1">
        <f t="shared" si="503"/>
        <v>0</v>
      </c>
      <c r="N294" s="1">
        <f t="shared" si="504"/>
        <v>162234</v>
      </c>
      <c r="O294" s="4">
        <v>-10542</v>
      </c>
      <c r="P294" s="5"/>
      <c r="Q294" s="1">
        <f t="shared" si="526"/>
        <v>151692</v>
      </c>
      <c r="R294" s="1">
        <f t="shared" si="527"/>
        <v>0</v>
      </c>
      <c r="S294" s="1">
        <f t="shared" si="528"/>
        <v>151692</v>
      </c>
      <c r="T294" s="1">
        <v>151691</v>
      </c>
      <c r="U294" s="1"/>
      <c r="V294" s="1">
        <f t="shared" si="529"/>
        <v>151691</v>
      </c>
      <c r="W294" s="28">
        <f t="shared" si="508"/>
        <v>99.999340769453894</v>
      </c>
    </row>
    <row r="295" spans="1:229" x14ac:dyDescent="0.2">
      <c r="A295" s="21" t="s">
        <v>42</v>
      </c>
      <c r="B295" s="2">
        <f>SUM(B292:B294)</f>
        <v>146703</v>
      </c>
      <c r="C295" s="2">
        <f>SUM(C292:C294)</f>
        <v>0</v>
      </c>
      <c r="D295" s="32">
        <f t="shared" si="493"/>
        <v>146703</v>
      </c>
      <c r="E295" s="2">
        <f>SUM(E292:E294)</f>
        <v>9624</v>
      </c>
      <c r="F295" s="2">
        <f>SUM(F292:F294)</f>
        <v>0</v>
      </c>
      <c r="G295" s="2">
        <f>SUM(G292:G294)</f>
        <v>156327</v>
      </c>
      <c r="H295" s="2">
        <f>SUM(H292:H294)</f>
        <v>0</v>
      </c>
      <c r="I295" s="2">
        <f t="shared" ref="I295:N295" si="530">SUM(I292:I294)</f>
        <v>156327</v>
      </c>
      <c r="J295" s="2">
        <f t="shared" si="530"/>
        <v>6119</v>
      </c>
      <c r="K295" s="2">
        <f t="shared" si="530"/>
        <v>0</v>
      </c>
      <c r="L295" s="2">
        <f t="shared" si="530"/>
        <v>162446</v>
      </c>
      <c r="M295" s="2">
        <f t="shared" si="530"/>
        <v>0</v>
      </c>
      <c r="N295" s="2">
        <f t="shared" si="530"/>
        <v>162446</v>
      </c>
      <c r="O295" s="2">
        <f t="shared" ref="O295:V295" si="531">SUM(O292:O294)</f>
        <v>-10364</v>
      </c>
      <c r="P295" s="2">
        <f t="shared" si="531"/>
        <v>0</v>
      </c>
      <c r="Q295" s="2">
        <f t="shared" si="531"/>
        <v>152082</v>
      </c>
      <c r="R295" s="2">
        <f t="shared" si="531"/>
        <v>0</v>
      </c>
      <c r="S295" s="2">
        <f t="shared" si="531"/>
        <v>152082</v>
      </c>
      <c r="T295" s="2">
        <f t="shared" si="531"/>
        <v>152080</v>
      </c>
      <c r="U295" s="2">
        <f t="shared" si="531"/>
        <v>0</v>
      </c>
      <c r="V295" s="2">
        <f t="shared" si="531"/>
        <v>152080</v>
      </c>
      <c r="W295" s="98">
        <f t="shared" si="508"/>
        <v>99.998684919977379</v>
      </c>
    </row>
    <row r="296" spans="1:229" x14ac:dyDescent="0.2">
      <c r="A296" s="87"/>
      <c r="B296" s="44"/>
      <c r="C296" s="45"/>
      <c r="D296" s="1"/>
      <c r="E296" s="44"/>
      <c r="F296" s="45"/>
      <c r="G296" s="60">
        <f t="shared" ref="G296:H299" si="532">+B296+E296</f>
        <v>0</v>
      </c>
      <c r="H296" s="6">
        <f t="shared" si="532"/>
        <v>0</v>
      </c>
      <c r="I296" s="1"/>
      <c r="J296" s="6"/>
      <c r="K296" s="6"/>
      <c r="L296" s="1">
        <f t="shared" si="502"/>
        <v>0</v>
      </c>
      <c r="M296" s="1">
        <f t="shared" si="503"/>
        <v>0</v>
      </c>
      <c r="N296" s="1">
        <f t="shared" si="504"/>
        <v>0</v>
      </c>
      <c r="O296" s="6"/>
      <c r="P296" s="6"/>
      <c r="Q296" s="1">
        <f t="shared" ref="Q296:Q299" si="533">+L296+O296</f>
        <v>0</v>
      </c>
      <c r="R296" s="1">
        <f t="shared" ref="R296:R299" si="534">+M296+P296</f>
        <v>0</v>
      </c>
      <c r="S296" s="1">
        <f t="shared" ref="S296:S299" si="535">+Q296+R296</f>
        <v>0</v>
      </c>
      <c r="T296" s="17"/>
      <c r="U296" s="17"/>
      <c r="V296" s="17"/>
      <c r="W296" s="28"/>
    </row>
    <row r="297" spans="1:229" x14ac:dyDescent="0.2">
      <c r="A297" s="89" t="s">
        <v>2</v>
      </c>
      <c r="B297" s="46"/>
      <c r="C297" s="45"/>
      <c r="D297" s="1"/>
      <c r="E297" s="46"/>
      <c r="F297" s="45"/>
      <c r="G297" s="60">
        <f t="shared" si="532"/>
        <v>0</v>
      </c>
      <c r="H297" s="6">
        <f t="shared" si="532"/>
        <v>0</v>
      </c>
      <c r="I297" s="1"/>
      <c r="J297" s="6"/>
      <c r="K297" s="6"/>
      <c r="L297" s="1">
        <f t="shared" si="502"/>
        <v>0</v>
      </c>
      <c r="M297" s="1">
        <f t="shared" si="503"/>
        <v>0</v>
      </c>
      <c r="N297" s="1">
        <f t="shared" si="504"/>
        <v>0</v>
      </c>
      <c r="O297" s="6"/>
      <c r="P297" s="6"/>
      <c r="Q297" s="1">
        <f t="shared" si="533"/>
        <v>0</v>
      </c>
      <c r="R297" s="1">
        <f t="shared" si="534"/>
        <v>0</v>
      </c>
      <c r="S297" s="1">
        <f t="shared" si="535"/>
        <v>0</v>
      </c>
      <c r="T297" s="17"/>
      <c r="U297" s="17"/>
      <c r="V297" s="17"/>
      <c r="W297" s="28"/>
    </row>
    <row r="298" spans="1:229" x14ac:dyDescent="0.2">
      <c r="A298" s="87" t="s">
        <v>3</v>
      </c>
      <c r="B298" s="46">
        <v>98122</v>
      </c>
      <c r="C298" s="45"/>
      <c r="D298" s="1">
        <f t="shared" ref="D298:D311" si="536">SUM(B298:C298)</f>
        <v>98122</v>
      </c>
      <c r="E298" s="46">
        <v>6758</v>
      </c>
      <c r="F298" s="45"/>
      <c r="G298" s="60">
        <f t="shared" si="532"/>
        <v>104880</v>
      </c>
      <c r="H298" s="6">
        <f t="shared" si="532"/>
        <v>0</v>
      </c>
      <c r="I298" s="1">
        <f t="shared" ref="I298:I310" si="537">SUM(G298:H298)</f>
        <v>104880</v>
      </c>
      <c r="J298" s="6">
        <v>5263</v>
      </c>
      <c r="K298" s="6"/>
      <c r="L298" s="1">
        <f t="shared" si="502"/>
        <v>110143</v>
      </c>
      <c r="M298" s="1">
        <f t="shared" si="503"/>
        <v>0</v>
      </c>
      <c r="N298" s="1">
        <f t="shared" si="504"/>
        <v>110143</v>
      </c>
      <c r="O298" s="6">
        <v>12694</v>
      </c>
      <c r="P298" s="6"/>
      <c r="Q298" s="1">
        <f t="shared" si="533"/>
        <v>122837</v>
      </c>
      <c r="R298" s="1">
        <f t="shared" si="534"/>
        <v>0</v>
      </c>
      <c r="S298" s="1">
        <f t="shared" si="535"/>
        <v>122837</v>
      </c>
      <c r="T298" s="1">
        <v>122834</v>
      </c>
      <c r="U298" s="1"/>
      <c r="V298" s="1">
        <f t="shared" ref="V298:V299" si="538">+T298+U298</f>
        <v>122834</v>
      </c>
      <c r="W298" s="28">
        <f t="shared" si="508"/>
        <v>99.997557739117696</v>
      </c>
    </row>
    <row r="299" spans="1:229" s="38" customFormat="1" x14ac:dyDescent="0.2">
      <c r="A299" s="87" t="s">
        <v>16</v>
      </c>
      <c r="B299" s="46">
        <v>12730</v>
      </c>
      <c r="C299" s="45"/>
      <c r="D299" s="1">
        <f t="shared" si="536"/>
        <v>12730</v>
      </c>
      <c r="E299" s="46">
        <v>879</v>
      </c>
      <c r="F299" s="45"/>
      <c r="G299" s="60">
        <f t="shared" si="532"/>
        <v>13609</v>
      </c>
      <c r="H299" s="6">
        <f t="shared" si="532"/>
        <v>0</v>
      </c>
      <c r="I299" s="1">
        <f t="shared" si="537"/>
        <v>13609</v>
      </c>
      <c r="J299" s="5">
        <v>684</v>
      </c>
      <c r="K299" s="5"/>
      <c r="L299" s="1">
        <f t="shared" si="502"/>
        <v>14293</v>
      </c>
      <c r="M299" s="1">
        <f t="shared" si="503"/>
        <v>0</v>
      </c>
      <c r="N299" s="1">
        <f t="shared" si="504"/>
        <v>14293</v>
      </c>
      <c r="O299" s="4">
        <v>1789</v>
      </c>
      <c r="P299" s="5"/>
      <c r="Q299" s="1">
        <f t="shared" si="533"/>
        <v>16082</v>
      </c>
      <c r="R299" s="1">
        <f t="shared" si="534"/>
        <v>0</v>
      </c>
      <c r="S299" s="1">
        <f t="shared" si="535"/>
        <v>16082</v>
      </c>
      <c r="T299" s="1">
        <v>16082</v>
      </c>
      <c r="U299" s="1"/>
      <c r="V299" s="1">
        <f t="shared" si="538"/>
        <v>16082</v>
      </c>
      <c r="W299" s="28">
        <f t="shared" si="508"/>
        <v>100</v>
      </c>
    </row>
    <row r="300" spans="1:229" x14ac:dyDescent="0.2">
      <c r="A300" s="21" t="s">
        <v>4</v>
      </c>
      <c r="B300" s="7">
        <f>SUM(B298:B299)</f>
        <v>110852</v>
      </c>
      <c r="C300" s="7">
        <f>SUM(C298:C299)</f>
        <v>0</v>
      </c>
      <c r="D300" s="3">
        <f t="shared" si="536"/>
        <v>110852</v>
      </c>
      <c r="E300" s="7">
        <f>SUM(E298:E299)</f>
        <v>7637</v>
      </c>
      <c r="F300" s="7">
        <f>SUM(F298:F299)</f>
        <v>0</v>
      </c>
      <c r="G300" s="7">
        <f>SUM(G298:G299)</f>
        <v>118489</v>
      </c>
      <c r="H300" s="7">
        <f>SUM(H298:H299)</f>
        <v>0</v>
      </c>
      <c r="I300" s="7">
        <f t="shared" ref="I300:N300" si="539">SUM(I298:I299)</f>
        <v>118489</v>
      </c>
      <c r="J300" s="7">
        <f t="shared" si="539"/>
        <v>5947</v>
      </c>
      <c r="K300" s="7">
        <f t="shared" si="539"/>
        <v>0</v>
      </c>
      <c r="L300" s="7">
        <f t="shared" si="539"/>
        <v>124436</v>
      </c>
      <c r="M300" s="7">
        <f t="shared" si="539"/>
        <v>0</v>
      </c>
      <c r="N300" s="3">
        <f t="shared" si="539"/>
        <v>124436</v>
      </c>
      <c r="O300" s="7">
        <f t="shared" ref="O300:S300" si="540">SUM(O298:O299)</f>
        <v>14483</v>
      </c>
      <c r="P300" s="7">
        <f t="shared" si="540"/>
        <v>0</v>
      </c>
      <c r="Q300" s="7">
        <f t="shared" si="540"/>
        <v>138919</v>
      </c>
      <c r="R300" s="7">
        <f t="shared" si="540"/>
        <v>0</v>
      </c>
      <c r="S300" s="3">
        <f t="shared" si="540"/>
        <v>138919</v>
      </c>
      <c r="T300" s="7">
        <f>SUM(T298:T299)</f>
        <v>138916</v>
      </c>
      <c r="U300" s="7">
        <f t="shared" ref="U300" si="541">SUM(U298:U299)</f>
        <v>0</v>
      </c>
      <c r="V300" s="3">
        <f t="shared" ref="V300" si="542">SUM(V298:V299)</f>
        <v>138916</v>
      </c>
      <c r="W300" s="98">
        <f t="shared" si="508"/>
        <v>99.997840468186496</v>
      </c>
    </row>
    <row r="301" spans="1:229" x14ac:dyDescent="0.2">
      <c r="A301" s="87" t="s">
        <v>5</v>
      </c>
      <c r="B301" s="46">
        <v>31663</v>
      </c>
      <c r="C301" s="48"/>
      <c r="D301" s="49">
        <f t="shared" si="536"/>
        <v>31663</v>
      </c>
      <c r="E301" s="46">
        <v>1587</v>
      </c>
      <c r="F301" s="48"/>
      <c r="G301" s="60">
        <f t="shared" ref="G301:H303" si="543">+B301+E301</f>
        <v>33250</v>
      </c>
      <c r="H301" s="6">
        <f t="shared" si="543"/>
        <v>0</v>
      </c>
      <c r="I301" s="49">
        <f t="shared" si="537"/>
        <v>33250</v>
      </c>
      <c r="J301" s="6">
        <v>172</v>
      </c>
      <c r="K301" s="6"/>
      <c r="L301" s="1">
        <f t="shared" si="502"/>
        <v>33422</v>
      </c>
      <c r="M301" s="1">
        <f t="shared" si="503"/>
        <v>0</v>
      </c>
      <c r="N301" s="1">
        <f t="shared" si="504"/>
        <v>33422</v>
      </c>
      <c r="O301" s="6">
        <v>-22096</v>
      </c>
      <c r="P301" s="6"/>
      <c r="Q301" s="1">
        <f t="shared" ref="Q301:Q303" si="544">+L301+O301</f>
        <v>11326</v>
      </c>
      <c r="R301" s="1">
        <f t="shared" ref="R301:R303" si="545">+M301+P301</f>
        <v>0</v>
      </c>
      <c r="S301" s="1">
        <f t="shared" ref="S301:S303" si="546">+Q301+R301</f>
        <v>11326</v>
      </c>
      <c r="T301" s="1">
        <v>11294</v>
      </c>
      <c r="U301" s="1"/>
      <c r="V301" s="1">
        <f t="shared" ref="V301:V303" si="547">+T301+U301</f>
        <v>11294</v>
      </c>
      <c r="W301" s="28">
        <f t="shared" si="508"/>
        <v>99.717464241568081</v>
      </c>
    </row>
    <row r="302" spans="1:229" x14ac:dyDescent="0.2">
      <c r="A302" s="87" t="s">
        <v>43</v>
      </c>
      <c r="B302" s="44"/>
      <c r="C302" s="48"/>
      <c r="D302" s="49">
        <f t="shared" si="536"/>
        <v>0</v>
      </c>
      <c r="E302" s="44"/>
      <c r="F302" s="48"/>
      <c r="G302" s="60">
        <f t="shared" si="543"/>
        <v>0</v>
      </c>
      <c r="H302" s="6">
        <f t="shared" si="543"/>
        <v>0</v>
      </c>
      <c r="I302" s="49">
        <f t="shared" si="537"/>
        <v>0</v>
      </c>
      <c r="J302" s="6"/>
      <c r="K302" s="6"/>
      <c r="L302" s="1">
        <f t="shared" si="502"/>
        <v>0</v>
      </c>
      <c r="M302" s="1">
        <f t="shared" si="503"/>
        <v>0</v>
      </c>
      <c r="N302" s="1">
        <f t="shared" si="504"/>
        <v>0</v>
      </c>
      <c r="O302" s="6"/>
      <c r="P302" s="6"/>
      <c r="Q302" s="1">
        <f t="shared" si="544"/>
        <v>0</v>
      </c>
      <c r="R302" s="1">
        <f t="shared" si="545"/>
        <v>0</v>
      </c>
      <c r="S302" s="1">
        <f t="shared" si="546"/>
        <v>0</v>
      </c>
      <c r="T302" s="1"/>
      <c r="U302" s="1"/>
      <c r="V302" s="1">
        <f t="shared" si="547"/>
        <v>0</v>
      </c>
      <c r="W302" s="28"/>
    </row>
    <row r="303" spans="1:229" x14ac:dyDescent="0.2">
      <c r="A303" s="87" t="s">
        <v>44</v>
      </c>
      <c r="B303" s="44"/>
      <c r="C303" s="45"/>
      <c r="D303" s="49">
        <f t="shared" si="536"/>
        <v>0</v>
      </c>
      <c r="E303" s="44"/>
      <c r="F303" s="45"/>
      <c r="G303" s="60">
        <f t="shared" si="543"/>
        <v>0</v>
      </c>
      <c r="H303" s="6">
        <f t="shared" si="543"/>
        <v>0</v>
      </c>
      <c r="I303" s="49">
        <f t="shared" si="537"/>
        <v>0</v>
      </c>
      <c r="J303" s="6"/>
      <c r="K303" s="6"/>
      <c r="L303" s="1">
        <f t="shared" si="502"/>
        <v>0</v>
      </c>
      <c r="M303" s="1">
        <f t="shared" si="503"/>
        <v>0</v>
      </c>
      <c r="N303" s="1">
        <f t="shared" si="504"/>
        <v>0</v>
      </c>
      <c r="O303" s="6"/>
      <c r="P303" s="6"/>
      <c r="Q303" s="1">
        <f t="shared" si="544"/>
        <v>0</v>
      </c>
      <c r="R303" s="1">
        <f t="shared" si="545"/>
        <v>0</v>
      </c>
      <c r="S303" s="1">
        <f t="shared" si="546"/>
        <v>0</v>
      </c>
      <c r="T303" s="1"/>
      <c r="U303" s="1"/>
      <c r="V303" s="1">
        <f t="shared" si="547"/>
        <v>0</v>
      </c>
      <c r="W303" s="28"/>
    </row>
    <row r="304" spans="1:229" x14ac:dyDescent="0.2">
      <c r="A304" s="21" t="s">
        <v>45</v>
      </c>
      <c r="B304" s="7">
        <f>SUM(B300:B303)</f>
        <v>142515</v>
      </c>
      <c r="C304" s="7">
        <f>SUM(C300:C303)</f>
        <v>0</v>
      </c>
      <c r="D304" s="3">
        <f t="shared" si="536"/>
        <v>142515</v>
      </c>
      <c r="E304" s="7">
        <f>SUM(E300:E303)</f>
        <v>9224</v>
      </c>
      <c r="F304" s="7">
        <f>SUM(F300:F303)</f>
        <v>0</v>
      </c>
      <c r="G304" s="7">
        <f>SUM(G300:G303)</f>
        <v>151739</v>
      </c>
      <c r="H304" s="7">
        <f>SUM(H300:H303)</f>
        <v>0</v>
      </c>
      <c r="I304" s="7">
        <f t="shared" ref="I304:N304" si="548">SUM(I300:I303)</f>
        <v>151739</v>
      </c>
      <c r="J304" s="7">
        <f t="shared" si="548"/>
        <v>6119</v>
      </c>
      <c r="K304" s="7">
        <f t="shared" si="548"/>
        <v>0</v>
      </c>
      <c r="L304" s="7">
        <f t="shared" si="548"/>
        <v>157858</v>
      </c>
      <c r="M304" s="7">
        <f t="shared" si="548"/>
        <v>0</v>
      </c>
      <c r="N304" s="3">
        <f t="shared" si="548"/>
        <v>157858</v>
      </c>
      <c r="O304" s="7">
        <f t="shared" ref="O304:V304" si="549">SUM(O300:O303)</f>
        <v>-7613</v>
      </c>
      <c r="P304" s="7">
        <f t="shared" si="549"/>
        <v>0</v>
      </c>
      <c r="Q304" s="7">
        <f t="shared" si="549"/>
        <v>150245</v>
      </c>
      <c r="R304" s="7">
        <f t="shared" si="549"/>
        <v>0</v>
      </c>
      <c r="S304" s="3">
        <f t="shared" si="549"/>
        <v>150245</v>
      </c>
      <c r="T304" s="7">
        <f t="shared" si="549"/>
        <v>150210</v>
      </c>
      <c r="U304" s="7">
        <f t="shared" si="549"/>
        <v>0</v>
      </c>
      <c r="V304" s="3">
        <f t="shared" si="549"/>
        <v>150210</v>
      </c>
      <c r="W304" s="98">
        <f t="shared" si="508"/>
        <v>99.976704715631143</v>
      </c>
    </row>
    <row r="305" spans="1:23" s="38" customFormat="1" x14ac:dyDescent="0.2">
      <c r="A305" s="87" t="s">
        <v>6</v>
      </c>
      <c r="B305" s="50">
        <v>4188</v>
      </c>
      <c r="C305" s="7"/>
      <c r="D305" s="49">
        <f t="shared" si="536"/>
        <v>4188</v>
      </c>
      <c r="E305" s="50">
        <v>400</v>
      </c>
      <c r="F305" s="7"/>
      <c r="G305" s="60">
        <f t="shared" ref="G305:H307" si="550">+B305+E305</f>
        <v>4588</v>
      </c>
      <c r="H305" s="6">
        <f t="shared" si="550"/>
        <v>0</v>
      </c>
      <c r="I305" s="49">
        <f t="shared" si="537"/>
        <v>4588</v>
      </c>
      <c r="J305" s="5"/>
      <c r="K305" s="5"/>
      <c r="L305" s="1">
        <f t="shared" si="502"/>
        <v>4588</v>
      </c>
      <c r="M305" s="1">
        <f t="shared" si="503"/>
        <v>0</v>
      </c>
      <c r="N305" s="1">
        <f t="shared" si="504"/>
        <v>4588</v>
      </c>
      <c r="O305" s="5">
        <v>-2751</v>
      </c>
      <c r="P305" s="5"/>
      <c r="Q305" s="1">
        <f t="shared" ref="Q305:Q307" si="551">+L305+O305</f>
        <v>1837</v>
      </c>
      <c r="R305" s="1">
        <f t="shared" ref="R305:R307" si="552">+M305+P305</f>
        <v>0</v>
      </c>
      <c r="S305" s="1">
        <f t="shared" ref="S305:S307" si="553">+Q305+R305</f>
        <v>1837</v>
      </c>
      <c r="T305" s="1">
        <v>1306</v>
      </c>
      <c r="U305" s="1"/>
      <c r="V305" s="1">
        <f t="shared" ref="V305:V307" si="554">+T305+U305</f>
        <v>1306</v>
      </c>
      <c r="W305" s="28">
        <f t="shared" si="508"/>
        <v>71.094175285792048</v>
      </c>
    </row>
    <row r="306" spans="1:23" x14ac:dyDescent="0.2">
      <c r="A306" s="87" t="s">
        <v>7</v>
      </c>
      <c r="B306" s="44"/>
      <c r="C306" s="44"/>
      <c r="D306" s="49">
        <f t="shared" si="536"/>
        <v>0</v>
      </c>
      <c r="E306" s="44"/>
      <c r="F306" s="44"/>
      <c r="G306" s="60">
        <f t="shared" si="550"/>
        <v>0</v>
      </c>
      <c r="H306" s="6">
        <f t="shared" si="550"/>
        <v>0</v>
      </c>
      <c r="I306" s="49">
        <f t="shared" si="537"/>
        <v>0</v>
      </c>
      <c r="J306" s="6"/>
      <c r="K306" s="6"/>
      <c r="L306" s="1">
        <f t="shared" si="502"/>
        <v>0</v>
      </c>
      <c r="M306" s="1">
        <f t="shared" si="503"/>
        <v>0</v>
      </c>
      <c r="N306" s="1">
        <f t="shared" si="504"/>
        <v>0</v>
      </c>
      <c r="O306" s="6"/>
      <c r="P306" s="6"/>
      <c r="Q306" s="1">
        <f t="shared" si="551"/>
        <v>0</v>
      </c>
      <c r="R306" s="1">
        <f t="shared" si="552"/>
        <v>0</v>
      </c>
      <c r="S306" s="1">
        <f t="shared" si="553"/>
        <v>0</v>
      </c>
      <c r="T306" s="1"/>
      <c r="U306" s="1"/>
      <c r="V306" s="1">
        <f t="shared" si="554"/>
        <v>0</v>
      </c>
      <c r="W306" s="28"/>
    </row>
    <row r="307" spans="1:23" x14ac:dyDescent="0.2">
      <c r="A307" s="87" t="s">
        <v>46</v>
      </c>
      <c r="B307" s="44"/>
      <c r="C307" s="44"/>
      <c r="D307" s="49">
        <f t="shared" si="536"/>
        <v>0</v>
      </c>
      <c r="E307" s="44"/>
      <c r="F307" s="44"/>
      <c r="G307" s="60">
        <f t="shared" si="550"/>
        <v>0</v>
      </c>
      <c r="H307" s="6">
        <f t="shared" si="550"/>
        <v>0</v>
      </c>
      <c r="I307" s="49">
        <f t="shared" si="537"/>
        <v>0</v>
      </c>
      <c r="J307" s="6"/>
      <c r="K307" s="6"/>
      <c r="L307" s="1">
        <f t="shared" si="502"/>
        <v>0</v>
      </c>
      <c r="M307" s="1">
        <f t="shared" si="503"/>
        <v>0</v>
      </c>
      <c r="N307" s="1">
        <f t="shared" si="504"/>
        <v>0</v>
      </c>
      <c r="O307" s="6"/>
      <c r="P307" s="6"/>
      <c r="Q307" s="1">
        <f t="shared" si="551"/>
        <v>0</v>
      </c>
      <c r="R307" s="1">
        <f t="shared" si="552"/>
        <v>0</v>
      </c>
      <c r="S307" s="1">
        <f t="shared" si="553"/>
        <v>0</v>
      </c>
      <c r="T307" s="1"/>
      <c r="U307" s="1"/>
      <c r="V307" s="1">
        <f t="shared" si="554"/>
        <v>0</v>
      </c>
      <c r="W307" s="28"/>
    </row>
    <row r="308" spans="1:23" x14ac:dyDescent="0.2">
      <c r="A308" s="21" t="s">
        <v>47</v>
      </c>
      <c r="B308" s="51">
        <f>SUM(B305:B307)</f>
        <v>4188</v>
      </c>
      <c r="C308" s="51">
        <f>SUM(C305:C307)</f>
        <v>0</v>
      </c>
      <c r="D308" s="32">
        <f t="shared" si="536"/>
        <v>4188</v>
      </c>
      <c r="E308" s="51">
        <f>SUM(E305:E307)</f>
        <v>400</v>
      </c>
      <c r="F308" s="51">
        <f>SUM(F305:F307)</f>
        <v>0</v>
      </c>
      <c r="G308" s="51">
        <f>SUM(G305:G307)</f>
        <v>4588</v>
      </c>
      <c r="H308" s="51">
        <f>SUM(H305:H307)</f>
        <v>0</v>
      </c>
      <c r="I308" s="51">
        <f t="shared" ref="I308:N308" si="555">SUM(I305:I307)</f>
        <v>4588</v>
      </c>
      <c r="J308" s="51">
        <f t="shared" si="555"/>
        <v>0</v>
      </c>
      <c r="K308" s="51">
        <f t="shared" si="555"/>
        <v>0</v>
      </c>
      <c r="L308" s="51">
        <f t="shared" si="555"/>
        <v>4588</v>
      </c>
      <c r="M308" s="51">
        <f t="shared" si="555"/>
        <v>0</v>
      </c>
      <c r="N308" s="52">
        <f t="shared" si="555"/>
        <v>4588</v>
      </c>
      <c r="O308" s="51">
        <f t="shared" ref="O308:V308" si="556">SUM(O305:O307)</f>
        <v>-2751</v>
      </c>
      <c r="P308" s="51">
        <f t="shared" si="556"/>
        <v>0</v>
      </c>
      <c r="Q308" s="51">
        <f t="shared" si="556"/>
        <v>1837</v>
      </c>
      <c r="R308" s="51">
        <f t="shared" si="556"/>
        <v>0</v>
      </c>
      <c r="S308" s="52">
        <f t="shared" si="556"/>
        <v>1837</v>
      </c>
      <c r="T308" s="51">
        <f t="shared" si="556"/>
        <v>1306</v>
      </c>
      <c r="U308" s="51">
        <f t="shared" si="556"/>
        <v>0</v>
      </c>
      <c r="V308" s="52">
        <f t="shared" si="556"/>
        <v>1306</v>
      </c>
      <c r="W308" s="98">
        <f t="shared" si="508"/>
        <v>71.094175285792048</v>
      </c>
    </row>
    <row r="309" spans="1:23" x14ac:dyDescent="0.2">
      <c r="A309" s="21" t="s">
        <v>48</v>
      </c>
      <c r="B309" s="53">
        <f>SUM(B304,B308)</f>
        <v>146703</v>
      </c>
      <c r="C309" s="53">
        <f>SUM(C304,C308)</f>
        <v>0</v>
      </c>
      <c r="D309" s="32">
        <f t="shared" si="536"/>
        <v>146703</v>
      </c>
      <c r="E309" s="53">
        <f>SUM(E304,E308)</f>
        <v>9624</v>
      </c>
      <c r="F309" s="53">
        <f>SUM(F304,F308)</f>
        <v>0</v>
      </c>
      <c r="G309" s="53">
        <f>SUM(G304,G308)</f>
        <v>156327</v>
      </c>
      <c r="H309" s="53">
        <f>SUM(H304,H308)</f>
        <v>0</v>
      </c>
      <c r="I309" s="53">
        <f t="shared" ref="I309:M309" si="557">SUM(I304,I308)</f>
        <v>156327</v>
      </c>
      <c r="J309" s="53">
        <f t="shared" si="557"/>
        <v>6119</v>
      </c>
      <c r="K309" s="53">
        <f t="shared" si="557"/>
        <v>0</v>
      </c>
      <c r="L309" s="53">
        <f t="shared" si="557"/>
        <v>162446</v>
      </c>
      <c r="M309" s="53">
        <f t="shared" si="557"/>
        <v>0</v>
      </c>
      <c r="N309" s="65">
        <f>SUM(N304,N308)</f>
        <v>162446</v>
      </c>
      <c r="O309" s="53">
        <f t="shared" ref="O309:R309" si="558">SUM(O304,O308)</f>
        <v>-10364</v>
      </c>
      <c r="P309" s="53">
        <f t="shared" si="558"/>
        <v>0</v>
      </c>
      <c r="Q309" s="53">
        <f t="shared" si="558"/>
        <v>152082</v>
      </c>
      <c r="R309" s="53">
        <f t="shared" si="558"/>
        <v>0</v>
      </c>
      <c r="S309" s="65">
        <f>SUM(S304,S308)</f>
        <v>152082</v>
      </c>
      <c r="T309" s="53">
        <f t="shared" ref="T309:V309" si="559">SUM(T304,T308)</f>
        <v>151516</v>
      </c>
      <c r="U309" s="53">
        <f t="shared" si="559"/>
        <v>0</v>
      </c>
      <c r="V309" s="52">
        <f t="shared" si="559"/>
        <v>151516</v>
      </c>
      <c r="W309" s="28">
        <f t="shared" si="508"/>
        <v>99.62783235359872</v>
      </c>
    </row>
    <row r="310" spans="1:23" x14ac:dyDescent="0.2">
      <c r="A310" s="26" t="s">
        <v>49</v>
      </c>
      <c r="B310" s="44"/>
      <c r="C310" s="45"/>
      <c r="D310" s="49">
        <f t="shared" si="536"/>
        <v>0</v>
      </c>
      <c r="E310" s="44"/>
      <c r="F310" s="45"/>
      <c r="G310" s="44"/>
      <c r="H310" s="45"/>
      <c r="I310" s="49">
        <f t="shared" si="537"/>
        <v>0</v>
      </c>
      <c r="J310" s="6"/>
      <c r="K310" s="6"/>
      <c r="L310" s="1">
        <f t="shared" si="502"/>
        <v>0</v>
      </c>
      <c r="M310" s="1">
        <f t="shared" si="503"/>
        <v>0</v>
      </c>
      <c r="N310" s="1">
        <f t="shared" si="504"/>
        <v>0</v>
      </c>
      <c r="O310" s="6"/>
      <c r="P310" s="6"/>
      <c r="Q310" s="1">
        <f t="shared" ref="Q310" si="560">+L310+O310</f>
        <v>0</v>
      </c>
      <c r="R310" s="1">
        <f t="shared" ref="R310" si="561">+M310+P310</f>
        <v>0</v>
      </c>
      <c r="S310" s="1">
        <f t="shared" ref="S310" si="562">+Q310+R310</f>
        <v>0</v>
      </c>
      <c r="T310" s="1">
        <f t="shared" ref="T310" si="563">+O310+R310</f>
        <v>0</v>
      </c>
      <c r="U310" s="1">
        <f t="shared" ref="U310" si="564">+P310+S310</f>
        <v>0</v>
      </c>
      <c r="V310" s="1">
        <f t="shared" ref="V310" si="565">+T310+U310</f>
        <v>0</v>
      </c>
      <c r="W310" s="28"/>
    </row>
    <row r="311" spans="1:23" s="38" customFormat="1" x14ac:dyDescent="0.2">
      <c r="A311" s="92" t="s">
        <v>50</v>
      </c>
      <c r="B311" s="7">
        <f>SUM(B309:B310)</f>
        <v>146703</v>
      </c>
      <c r="C311" s="7">
        <f>SUM(C306:C310)</f>
        <v>0</v>
      </c>
      <c r="D311" s="3">
        <f t="shared" si="536"/>
        <v>146703</v>
      </c>
      <c r="E311" s="7">
        <f>SUM(E309:E310)</f>
        <v>9624</v>
      </c>
      <c r="F311" s="7">
        <f>SUM(F306:F310)</f>
        <v>0</v>
      </c>
      <c r="G311" s="7">
        <f>SUM(G309:G310)</f>
        <v>156327</v>
      </c>
      <c r="H311" s="7">
        <f t="shared" ref="H311:M311" si="566">SUM(H309:H310)</f>
        <v>0</v>
      </c>
      <c r="I311" s="7">
        <f t="shared" si="566"/>
        <v>156327</v>
      </c>
      <c r="J311" s="7">
        <f t="shared" si="566"/>
        <v>6119</v>
      </c>
      <c r="K311" s="7">
        <f t="shared" si="566"/>
        <v>0</v>
      </c>
      <c r="L311" s="7">
        <f t="shared" si="566"/>
        <v>162446</v>
      </c>
      <c r="M311" s="7">
        <f t="shared" si="566"/>
        <v>0</v>
      </c>
      <c r="N311" s="3">
        <f>SUM(N309:N310)</f>
        <v>162446</v>
      </c>
      <c r="O311" s="7">
        <f t="shared" ref="O311:R311" si="567">SUM(O309:O310)</f>
        <v>-10364</v>
      </c>
      <c r="P311" s="7">
        <f t="shared" si="567"/>
        <v>0</v>
      </c>
      <c r="Q311" s="7">
        <f t="shared" si="567"/>
        <v>152082</v>
      </c>
      <c r="R311" s="7">
        <f t="shared" si="567"/>
        <v>0</v>
      </c>
      <c r="S311" s="3">
        <f>SUM(S309:S310)</f>
        <v>152082</v>
      </c>
      <c r="T311" s="3">
        <f t="shared" ref="T311:V311" si="568">SUM(T309:T310)</f>
        <v>151516</v>
      </c>
      <c r="U311" s="3">
        <f t="shared" si="568"/>
        <v>0</v>
      </c>
      <c r="V311" s="3">
        <f t="shared" si="568"/>
        <v>151516</v>
      </c>
      <c r="W311" s="98">
        <f t="shared" si="508"/>
        <v>99.62783235359872</v>
      </c>
    </row>
    <row r="312" spans="1:23" s="38" customFormat="1" x14ac:dyDescent="0.2">
      <c r="A312" s="90" t="s">
        <v>8</v>
      </c>
      <c r="B312" s="54">
        <v>17.5</v>
      </c>
      <c r="C312" s="55"/>
      <c r="D312" s="56">
        <v>17.5</v>
      </c>
      <c r="E312" s="54"/>
      <c r="F312" s="55"/>
      <c r="G312" s="67">
        <f>+B312+E312</f>
        <v>17.5</v>
      </c>
      <c r="H312" s="6">
        <f>+C312+F312</f>
        <v>0</v>
      </c>
      <c r="I312" s="56">
        <v>17.5</v>
      </c>
      <c r="J312" s="5"/>
      <c r="K312" s="5"/>
      <c r="L312" s="1">
        <f t="shared" si="502"/>
        <v>17.5</v>
      </c>
      <c r="M312" s="1">
        <f t="shared" si="503"/>
        <v>0</v>
      </c>
      <c r="N312" s="1">
        <f t="shared" si="504"/>
        <v>17.5</v>
      </c>
      <c r="O312" s="5"/>
      <c r="P312" s="5"/>
      <c r="Q312" s="56">
        <f t="shared" ref="Q312" si="569">+L312+O312</f>
        <v>17.5</v>
      </c>
      <c r="R312" s="56">
        <f t="shared" ref="R312" si="570">+M312+P312</f>
        <v>0</v>
      </c>
      <c r="S312" s="56">
        <f t="shared" ref="S312" si="571">+Q312+R312</f>
        <v>17.5</v>
      </c>
      <c r="T312" s="97">
        <v>17.5</v>
      </c>
      <c r="U312" s="97"/>
      <c r="V312" s="97">
        <f t="shared" ref="V312" si="572">+T312+U312</f>
        <v>17.5</v>
      </c>
      <c r="W312" s="28">
        <f t="shared" si="508"/>
        <v>100</v>
      </c>
    </row>
    <row r="313" spans="1:23" x14ac:dyDescent="0.2">
      <c r="A313" s="62"/>
      <c r="B313" s="62"/>
      <c r="C313" s="62"/>
      <c r="D313" s="62"/>
    </row>
    <row r="314" spans="1:23" x14ac:dyDescent="0.2">
      <c r="A314" s="63"/>
      <c r="B314" s="63"/>
      <c r="C314" s="63"/>
      <c r="D314" s="63"/>
    </row>
    <row r="316" spans="1:23" ht="12.75" customHeight="1" x14ac:dyDescent="0.2">
      <c r="A316" s="109" t="s">
        <v>62</v>
      </c>
      <c r="B316" s="103" t="str">
        <f>+B4</f>
        <v>1/2024. (I.24.) önk. rendelet eredeti ei.</v>
      </c>
      <c r="C316" s="104"/>
      <c r="D316" s="105"/>
      <c r="E316" s="103" t="str">
        <f>+E4</f>
        <v>Javasolt módosítás</v>
      </c>
      <c r="F316" s="104"/>
      <c r="G316" s="103" t="str">
        <f>+G4</f>
        <v>5/2024. (VI.26.) önk. rendelet mód.ei.</v>
      </c>
      <c r="H316" s="104"/>
      <c r="I316" s="105"/>
      <c r="J316" s="103" t="str">
        <f>+J4</f>
        <v>Javasolt módosítás</v>
      </c>
      <c r="K316" s="104"/>
      <c r="L316" s="103" t="str">
        <f>+L4</f>
        <v>280/2024. (X.24.) önk. rendelet mód.ei.</v>
      </c>
      <c r="M316" s="104"/>
      <c r="N316" s="105"/>
      <c r="O316" s="103" t="str">
        <f>+O4</f>
        <v>Javasolt módosítás</v>
      </c>
      <c r="P316" s="104"/>
      <c r="Q316" s="103" t="str">
        <f>+Q4</f>
        <v>10/2025. (V.22.) önk. rendelet mód.ei.</v>
      </c>
      <c r="R316" s="104"/>
      <c r="S316" s="105"/>
      <c r="T316" s="108" t="str">
        <f>+T4</f>
        <v>Teljesítés</v>
      </c>
      <c r="U316" s="104"/>
      <c r="V316" s="105"/>
      <c r="W316" s="99" t="s">
        <v>73</v>
      </c>
    </row>
    <row r="317" spans="1:23" ht="12.75" customHeight="1" x14ac:dyDescent="0.2">
      <c r="A317" s="110"/>
      <c r="B317" s="101" t="s">
        <v>13</v>
      </c>
      <c r="C317" s="101" t="s">
        <v>14</v>
      </c>
      <c r="D317" s="101" t="s">
        <v>4</v>
      </c>
      <c r="E317" s="101" t="s">
        <v>13</v>
      </c>
      <c r="F317" s="101" t="s">
        <v>14</v>
      </c>
      <c r="G317" s="101" t="s">
        <v>13</v>
      </c>
      <c r="H317" s="101" t="s">
        <v>14</v>
      </c>
      <c r="I317" s="101" t="s">
        <v>4</v>
      </c>
      <c r="J317" s="101" t="s">
        <v>13</v>
      </c>
      <c r="K317" s="101" t="s">
        <v>14</v>
      </c>
      <c r="L317" s="101" t="s">
        <v>13</v>
      </c>
      <c r="M317" s="101" t="s">
        <v>14</v>
      </c>
      <c r="N317" s="101" t="s">
        <v>4</v>
      </c>
      <c r="O317" s="101" t="s">
        <v>13</v>
      </c>
      <c r="P317" s="101" t="s">
        <v>14</v>
      </c>
      <c r="Q317" s="101" t="s">
        <v>13</v>
      </c>
      <c r="R317" s="101" t="s">
        <v>14</v>
      </c>
      <c r="S317" s="101" t="s">
        <v>4</v>
      </c>
      <c r="T317" s="106" t="s">
        <v>13</v>
      </c>
      <c r="U317" s="101" t="s">
        <v>14</v>
      </c>
      <c r="V317" s="101" t="str">
        <f>+V5</f>
        <v>Összesen</v>
      </c>
      <c r="W317" s="99"/>
    </row>
    <row r="318" spans="1:23" ht="27" customHeight="1" x14ac:dyDescent="0.2">
      <c r="A318" s="111"/>
      <c r="B318" s="102"/>
      <c r="C318" s="102"/>
      <c r="D318" s="102"/>
      <c r="E318" s="102"/>
      <c r="F318" s="102"/>
      <c r="G318" s="102"/>
      <c r="H318" s="102"/>
      <c r="I318" s="102"/>
      <c r="J318" s="102"/>
      <c r="K318" s="102"/>
      <c r="L318" s="102"/>
      <c r="M318" s="102"/>
      <c r="N318" s="102"/>
      <c r="O318" s="102"/>
      <c r="P318" s="102"/>
      <c r="Q318" s="102"/>
      <c r="R318" s="102"/>
      <c r="S318" s="102"/>
      <c r="T318" s="107"/>
      <c r="U318" s="102"/>
      <c r="V318" s="102"/>
      <c r="W318" s="99"/>
    </row>
    <row r="319" spans="1:23" x14ac:dyDescent="0.2">
      <c r="A319" s="91"/>
      <c r="B319" s="57"/>
      <c r="C319" s="57"/>
      <c r="D319" s="16"/>
      <c r="E319" s="57"/>
      <c r="F319" s="57"/>
      <c r="G319" s="60"/>
      <c r="H319" s="6"/>
      <c r="I319" s="1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17"/>
      <c r="U319" s="17"/>
      <c r="V319" s="17"/>
      <c r="W319" s="17"/>
    </row>
    <row r="320" spans="1:23" x14ac:dyDescent="0.2">
      <c r="A320" s="85" t="s">
        <v>1</v>
      </c>
      <c r="B320" s="17"/>
      <c r="C320" s="6"/>
      <c r="D320" s="6"/>
      <c r="E320" s="17"/>
      <c r="F320" s="6"/>
      <c r="G320" s="60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17"/>
      <c r="U320" s="17"/>
      <c r="V320" s="17"/>
      <c r="W320" s="17"/>
    </row>
    <row r="321" spans="1:23" x14ac:dyDescent="0.2">
      <c r="A321" s="86" t="s">
        <v>20</v>
      </c>
      <c r="B321" s="58"/>
      <c r="C321" s="58"/>
      <c r="D321" s="59">
        <f t="shared" ref="D321:D348" si="573">SUM(B321:C321)</f>
        <v>0</v>
      </c>
      <c r="E321" s="58"/>
      <c r="F321" s="58"/>
      <c r="G321" s="60">
        <f t="shared" ref="G321:H323" si="574">+B321+E321</f>
        <v>0</v>
      </c>
      <c r="H321" s="6">
        <f t="shared" si="574"/>
        <v>0</v>
      </c>
      <c r="I321" s="59">
        <f t="shared" ref="I321:I347" si="575">SUM(G321:H321)</f>
        <v>0</v>
      </c>
      <c r="J321" s="6"/>
      <c r="K321" s="6"/>
      <c r="L321" s="1">
        <f t="shared" ref="L321" si="576">+G321+J321</f>
        <v>0</v>
      </c>
      <c r="M321" s="1">
        <f t="shared" ref="M321" si="577">+H321+K321</f>
        <v>0</v>
      </c>
      <c r="N321" s="1">
        <f t="shared" ref="N321" si="578">+L321+M321</f>
        <v>0</v>
      </c>
      <c r="O321" s="6"/>
      <c r="P321" s="6"/>
      <c r="Q321" s="1">
        <f t="shared" ref="Q321:Q323" si="579">+L321+O321</f>
        <v>0</v>
      </c>
      <c r="R321" s="1">
        <f t="shared" ref="R321:R323" si="580">+M321+P321</f>
        <v>0</v>
      </c>
      <c r="S321" s="1">
        <f t="shared" ref="S321:S323" si="581">+Q321+R321</f>
        <v>0</v>
      </c>
      <c r="T321" s="17"/>
      <c r="U321" s="17"/>
      <c r="V321" s="17">
        <f>+T321+U321</f>
        <v>0</v>
      </c>
      <c r="W321" s="28"/>
    </row>
    <row r="322" spans="1:23" x14ac:dyDescent="0.2">
      <c r="A322" s="87" t="s">
        <v>21</v>
      </c>
      <c r="B322" s="30"/>
      <c r="C322" s="30"/>
      <c r="D322" s="1">
        <f t="shared" si="573"/>
        <v>0</v>
      </c>
      <c r="E322" s="30"/>
      <c r="F322" s="30"/>
      <c r="G322" s="60">
        <f t="shared" si="574"/>
        <v>0</v>
      </c>
      <c r="H322" s="6">
        <f t="shared" si="574"/>
        <v>0</v>
      </c>
      <c r="I322" s="1">
        <f t="shared" si="575"/>
        <v>0</v>
      </c>
      <c r="J322" s="6"/>
      <c r="K322" s="6"/>
      <c r="L322" s="1">
        <f t="shared" ref="L322:L365" si="582">+G322+J322</f>
        <v>0</v>
      </c>
      <c r="M322" s="1">
        <f t="shared" ref="M322:M365" si="583">+H322+K322</f>
        <v>0</v>
      </c>
      <c r="N322" s="1">
        <f t="shared" ref="N322:N365" si="584">+L322+M322</f>
        <v>0</v>
      </c>
      <c r="O322" s="6"/>
      <c r="P322" s="6"/>
      <c r="Q322" s="1">
        <f t="shared" si="579"/>
        <v>0</v>
      </c>
      <c r="R322" s="1">
        <f t="shared" si="580"/>
        <v>0</v>
      </c>
      <c r="S322" s="1">
        <f t="shared" si="581"/>
        <v>0</v>
      </c>
      <c r="T322" s="17"/>
      <c r="U322" s="17"/>
      <c r="V322" s="17">
        <f t="shared" ref="V322:V323" si="585">+T322+U322</f>
        <v>0</v>
      </c>
      <c r="W322" s="28"/>
    </row>
    <row r="323" spans="1:23" x14ac:dyDescent="0.2">
      <c r="A323" s="87" t="s">
        <v>22</v>
      </c>
      <c r="B323" s="30"/>
      <c r="C323" s="30"/>
      <c r="D323" s="1">
        <f t="shared" si="573"/>
        <v>0</v>
      </c>
      <c r="E323" s="30"/>
      <c r="F323" s="30"/>
      <c r="G323" s="60">
        <f t="shared" si="574"/>
        <v>0</v>
      </c>
      <c r="H323" s="6">
        <f t="shared" si="574"/>
        <v>0</v>
      </c>
      <c r="I323" s="1">
        <f t="shared" si="575"/>
        <v>0</v>
      </c>
      <c r="J323" s="6"/>
      <c r="K323" s="6"/>
      <c r="L323" s="1">
        <f t="shared" si="582"/>
        <v>0</v>
      </c>
      <c r="M323" s="1">
        <f t="shared" si="583"/>
        <v>0</v>
      </c>
      <c r="N323" s="1">
        <f t="shared" si="584"/>
        <v>0</v>
      </c>
      <c r="O323" s="6"/>
      <c r="P323" s="6"/>
      <c r="Q323" s="1">
        <f t="shared" si="579"/>
        <v>0</v>
      </c>
      <c r="R323" s="1">
        <f t="shared" si="580"/>
        <v>0</v>
      </c>
      <c r="S323" s="1">
        <f t="shared" si="581"/>
        <v>0</v>
      </c>
      <c r="T323" s="17"/>
      <c r="U323" s="17"/>
      <c r="V323" s="17">
        <f t="shared" si="585"/>
        <v>0</v>
      </c>
      <c r="W323" s="28"/>
    </row>
    <row r="324" spans="1:23" x14ac:dyDescent="0.2">
      <c r="A324" s="21" t="s">
        <v>23</v>
      </c>
      <c r="B324" s="31">
        <f>SUM(B325:B335)</f>
        <v>5</v>
      </c>
      <c r="C324" s="31">
        <f>SUM(C325:C335)</f>
        <v>0</v>
      </c>
      <c r="D324" s="32">
        <f t="shared" si="573"/>
        <v>5</v>
      </c>
      <c r="E324" s="31">
        <f>SUM(E325:E335)</f>
        <v>0</v>
      </c>
      <c r="F324" s="31">
        <f>SUM(F325:F335)</f>
        <v>0</v>
      </c>
      <c r="G324" s="31">
        <f>SUM(G325:G335)</f>
        <v>5</v>
      </c>
      <c r="H324" s="31">
        <f>SUM(H325:H335)</f>
        <v>0</v>
      </c>
      <c r="I324" s="31">
        <f t="shared" ref="I324:N324" si="586">SUM(I325:I335)</f>
        <v>5</v>
      </c>
      <c r="J324" s="31">
        <f t="shared" si="586"/>
        <v>0</v>
      </c>
      <c r="K324" s="31">
        <f t="shared" si="586"/>
        <v>0</v>
      </c>
      <c r="L324" s="31">
        <f t="shared" si="586"/>
        <v>5</v>
      </c>
      <c r="M324" s="31">
        <f t="shared" si="586"/>
        <v>0</v>
      </c>
      <c r="N324" s="31">
        <f t="shared" si="586"/>
        <v>5</v>
      </c>
      <c r="O324" s="31">
        <f t="shared" ref="O324:V324" si="587">SUM(O325:O335)</f>
        <v>1497</v>
      </c>
      <c r="P324" s="31">
        <f t="shared" si="587"/>
        <v>0</v>
      </c>
      <c r="Q324" s="31">
        <f t="shared" si="587"/>
        <v>1502</v>
      </c>
      <c r="R324" s="31">
        <f t="shared" si="587"/>
        <v>0</v>
      </c>
      <c r="S324" s="31">
        <f t="shared" si="587"/>
        <v>1502</v>
      </c>
      <c r="T324" s="31">
        <f t="shared" si="587"/>
        <v>1502</v>
      </c>
      <c r="U324" s="31">
        <f t="shared" si="587"/>
        <v>0</v>
      </c>
      <c r="V324" s="31">
        <f t="shared" si="587"/>
        <v>1502</v>
      </c>
      <c r="W324" s="98">
        <f t="shared" ref="W324:W365" si="588">+V324/S324*100</f>
        <v>100</v>
      </c>
    </row>
    <row r="325" spans="1:23" x14ac:dyDescent="0.2">
      <c r="A325" s="88" t="s">
        <v>24</v>
      </c>
      <c r="B325" s="35"/>
      <c r="C325" s="35"/>
      <c r="D325" s="34">
        <f t="shared" si="573"/>
        <v>0</v>
      </c>
      <c r="E325" s="35"/>
      <c r="F325" s="35"/>
      <c r="G325" s="60">
        <f>+B325+E325</f>
        <v>0</v>
      </c>
      <c r="H325" s="6">
        <f>+C325+F325</f>
        <v>0</v>
      </c>
      <c r="I325" s="34">
        <f t="shared" si="575"/>
        <v>0</v>
      </c>
      <c r="J325" s="6"/>
      <c r="K325" s="6"/>
      <c r="L325" s="1">
        <f t="shared" si="582"/>
        <v>0</v>
      </c>
      <c r="M325" s="1">
        <f t="shared" si="583"/>
        <v>0</v>
      </c>
      <c r="N325" s="1">
        <f t="shared" si="584"/>
        <v>0</v>
      </c>
      <c r="O325" s="6"/>
      <c r="P325" s="6"/>
      <c r="Q325" s="1">
        <f t="shared" ref="Q325:Q335" si="589">+L325+O325</f>
        <v>0</v>
      </c>
      <c r="R325" s="1">
        <f t="shared" ref="R325:R335" si="590">+M325+P325</f>
        <v>0</v>
      </c>
      <c r="S325" s="1">
        <f t="shared" ref="S325:S335" si="591">+Q325+R325</f>
        <v>0</v>
      </c>
      <c r="T325" s="17"/>
      <c r="U325" s="17"/>
      <c r="V325" s="17">
        <f t="shared" ref="V325:V335" si="592">+T325+U325</f>
        <v>0</v>
      </c>
      <c r="W325" s="28"/>
    </row>
    <row r="326" spans="1:23" x14ac:dyDescent="0.2">
      <c r="A326" s="88" t="s">
        <v>25</v>
      </c>
      <c r="B326" s="35"/>
      <c r="C326" s="35"/>
      <c r="D326" s="34">
        <f t="shared" si="573"/>
        <v>0</v>
      </c>
      <c r="E326" s="35"/>
      <c r="F326" s="35"/>
      <c r="G326" s="60">
        <f t="shared" ref="G326:G335" si="593">+B326+E326</f>
        <v>0</v>
      </c>
      <c r="H326" s="6">
        <f t="shared" ref="H326:H335" si="594">+C326+F326</f>
        <v>0</v>
      </c>
      <c r="I326" s="34">
        <f t="shared" si="575"/>
        <v>0</v>
      </c>
      <c r="J326" s="6"/>
      <c r="K326" s="6"/>
      <c r="L326" s="1">
        <f t="shared" si="582"/>
        <v>0</v>
      </c>
      <c r="M326" s="1">
        <f t="shared" si="583"/>
        <v>0</v>
      </c>
      <c r="N326" s="1">
        <f t="shared" si="584"/>
        <v>0</v>
      </c>
      <c r="O326" s="6"/>
      <c r="P326" s="6"/>
      <c r="Q326" s="1">
        <f t="shared" si="589"/>
        <v>0</v>
      </c>
      <c r="R326" s="1">
        <f t="shared" si="590"/>
        <v>0</v>
      </c>
      <c r="S326" s="1">
        <f t="shared" si="591"/>
        <v>0</v>
      </c>
      <c r="T326" s="17"/>
      <c r="U326" s="17"/>
      <c r="V326" s="17">
        <f t="shared" si="592"/>
        <v>0</v>
      </c>
      <c r="W326" s="28"/>
    </row>
    <row r="327" spans="1:23" x14ac:dyDescent="0.2">
      <c r="A327" s="88" t="s">
        <v>0</v>
      </c>
      <c r="B327" s="35"/>
      <c r="C327" s="35"/>
      <c r="D327" s="34">
        <f t="shared" si="573"/>
        <v>0</v>
      </c>
      <c r="E327" s="35"/>
      <c r="F327" s="35"/>
      <c r="G327" s="60">
        <f t="shared" si="593"/>
        <v>0</v>
      </c>
      <c r="H327" s="6">
        <f t="shared" si="594"/>
        <v>0</v>
      </c>
      <c r="I327" s="34">
        <f t="shared" si="575"/>
        <v>0</v>
      </c>
      <c r="J327" s="6"/>
      <c r="K327" s="6"/>
      <c r="L327" s="1">
        <f t="shared" si="582"/>
        <v>0</v>
      </c>
      <c r="M327" s="1">
        <f t="shared" si="583"/>
        <v>0</v>
      </c>
      <c r="N327" s="1">
        <f t="shared" si="584"/>
        <v>0</v>
      </c>
      <c r="O327" s="6"/>
      <c r="P327" s="6"/>
      <c r="Q327" s="1">
        <f t="shared" si="589"/>
        <v>0</v>
      </c>
      <c r="R327" s="1">
        <f t="shared" si="590"/>
        <v>0</v>
      </c>
      <c r="S327" s="1">
        <f t="shared" si="591"/>
        <v>0</v>
      </c>
      <c r="T327" s="17"/>
      <c r="U327" s="17"/>
      <c r="V327" s="17">
        <f t="shared" si="592"/>
        <v>0</v>
      </c>
      <c r="W327" s="28"/>
    </row>
    <row r="328" spans="1:23" x14ac:dyDescent="0.2">
      <c r="A328" s="88" t="s">
        <v>26</v>
      </c>
      <c r="B328" s="24"/>
      <c r="C328" s="24"/>
      <c r="D328" s="34">
        <f t="shared" si="573"/>
        <v>0</v>
      </c>
      <c r="E328" s="24"/>
      <c r="F328" s="24"/>
      <c r="G328" s="60">
        <f t="shared" si="593"/>
        <v>0</v>
      </c>
      <c r="H328" s="6">
        <f t="shared" si="594"/>
        <v>0</v>
      </c>
      <c r="I328" s="34">
        <f t="shared" si="575"/>
        <v>0</v>
      </c>
      <c r="J328" s="6"/>
      <c r="K328" s="6"/>
      <c r="L328" s="1">
        <f t="shared" si="582"/>
        <v>0</v>
      </c>
      <c r="M328" s="1">
        <f t="shared" si="583"/>
        <v>0</v>
      </c>
      <c r="N328" s="1">
        <f t="shared" si="584"/>
        <v>0</v>
      </c>
      <c r="O328" s="6"/>
      <c r="P328" s="6"/>
      <c r="Q328" s="1">
        <f t="shared" si="589"/>
        <v>0</v>
      </c>
      <c r="R328" s="1">
        <f t="shared" si="590"/>
        <v>0</v>
      </c>
      <c r="S328" s="1">
        <f t="shared" si="591"/>
        <v>0</v>
      </c>
      <c r="T328" s="17"/>
      <c r="U328" s="17"/>
      <c r="V328" s="17">
        <f t="shared" si="592"/>
        <v>0</v>
      </c>
      <c r="W328" s="28"/>
    </row>
    <row r="329" spans="1:23" x14ac:dyDescent="0.2">
      <c r="A329" s="88" t="s">
        <v>51</v>
      </c>
      <c r="B329" s="24"/>
      <c r="C329" s="24"/>
      <c r="D329" s="34">
        <f t="shared" si="573"/>
        <v>0</v>
      </c>
      <c r="E329" s="24"/>
      <c r="F329" s="24"/>
      <c r="G329" s="60">
        <f t="shared" si="593"/>
        <v>0</v>
      </c>
      <c r="H329" s="6">
        <f t="shared" si="594"/>
        <v>0</v>
      </c>
      <c r="I329" s="34">
        <f t="shared" si="575"/>
        <v>0</v>
      </c>
      <c r="J329" s="6"/>
      <c r="K329" s="6"/>
      <c r="L329" s="1">
        <f t="shared" si="582"/>
        <v>0</v>
      </c>
      <c r="M329" s="1">
        <f t="shared" si="583"/>
        <v>0</v>
      </c>
      <c r="N329" s="1">
        <f t="shared" si="584"/>
        <v>0</v>
      </c>
      <c r="O329" s="6"/>
      <c r="P329" s="6"/>
      <c r="Q329" s="1">
        <f t="shared" si="589"/>
        <v>0</v>
      </c>
      <c r="R329" s="1">
        <f t="shared" si="590"/>
        <v>0</v>
      </c>
      <c r="S329" s="1">
        <f t="shared" si="591"/>
        <v>0</v>
      </c>
      <c r="T329" s="17"/>
      <c r="U329" s="17"/>
      <c r="V329" s="17">
        <f t="shared" si="592"/>
        <v>0</v>
      </c>
      <c r="W329" s="28"/>
    </row>
    <row r="330" spans="1:23" x14ac:dyDescent="0.2">
      <c r="A330" s="88" t="s">
        <v>28</v>
      </c>
      <c r="B330" s="24"/>
      <c r="C330" s="24"/>
      <c r="D330" s="34">
        <f t="shared" si="573"/>
        <v>0</v>
      </c>
      <c r="E330" s="24"/>
      <c r="F330" s="24"/>
      <c r="G330" s="60">
        <f t="shared" si="593"/>
        <v>0</v>
      </c>
      <c r="H330" s="6">
        <f t="shared" si="594"/>
        <v>0</v>
      </c>
      <c r="I330" s="34">
        <f t="shared" si="575"/>
        <v>0</v>
      </c>
      <c r="J330" s="6"/>
      <c r="K330" s="6"/>
      <c r="L330" s="1">
        <f t="shared" si="582"/>
        <v>0</v>
      </c>
      <c r="M330" s="1">
        <f t="shared" si="583"/>
        <v>0</v>
      </c>
      <c r="N330" s="1">
        <f t="shared" si="584"/>
        <v>0</v>
      </c>
      <c r="O330" s="6"/>
      <c r="P330" s="6"/>
      <c r="Q330" s="1">
        <f t="shared" si="589"/>
        <v>0</v>
      </c>
      <c r="R330" s="1">
        <f t="shared" si="590"/>
        <v>0</v>
      </c>
      <c r="S330" s="1">
        <f t="shared" si="591"/>
        <v>0</v>
      </c>
      <c r="T330" s="17"/>
      <c r="U330" s="17"/>
      <c r="V330" s="17">
        <f t="shared" si="592"/>
        <v>0</v>
      </c>
      <c r="W330" s="28"/>
    </row>
    <row r="331" spans="1:23" x14ac:dyDescent="0.2">
      <c r="A331" s="88" t="s">
        <v>29</v>
      </c>
      <c r="B331" s="24"/>
      <c r="C331" s="24"/>
      <c r="D331" s="34">
        <f t="shared" si="573"/>
        <v>0</v>
      </c>
      <c r="E331" s="24"/>
      <c r="F331" s="24"/>
      <c r="G331" s="60">
        <f t="shared" si="593"/>
        <v>0</v>
      </c>
      <c r="H331" s="6">
        <f t="shared" si="594"/>
        <v>0</v>
      </c>
      <c r="I331" s="34">
        <f t="shared" si="575"/>
        <v>0</v>
      </c>
      <c r="J331" s="6"/>
      <c r="K331" s="6"/>
      <c r="L331" s="1">
        <f t="shared" si="582"/>
        <v>0</v>
      </c>
      <c r="M331" s="1">
        <f t="shared" si="583"/>
        <v>0</v>
      </c>
      <c r="N331" s="1">
        <f t="shared" si="584"/>
        <v>0</v>
      </c>
      <c r="O331" s="6"/>
      <c r="P331" s="6"/>
      <c r="Q331" s="1">
        <f t="shared" si="589"/>
        <v>0</v>
      </c>
      <c r="R331" s="1">
        <f t="shared" si="590"/>
        <v>0</v>
      </c>
      <c r="S331" s="1">
        <f t="shared" si="591"/>
        <v>0</v>
      </c>
      <c r="T331" s="17"/>
      <c r="U331" s="17"/>
      <c r="V331" s="17">
        <f t="shared" si="592"/>
        <v>0</v>
      </c>
      <c r="W331" s="28"/>
    </row>
    <row r="332" spans="1:23" x14ac:dyDescent="0.2">
      <c r="A332" s="88" t="s">
        <v>30</v>
      </c>
      <c r="B332" s="24"/>
      <c r="C332" s="24"/>
      <c r="D332" s="34">
        <f t="shared" si="573"/>
        <v>0</v>
      </c>
      <c r="E332" s="24"/>
      <c r="F332" s="24"/>
      <c r="G332" s="60">
        <f t="shared" si="593"/>
        <v>0</v>
      </c>
      <c r="H332" s="6">
        <f t="shared" si="594"/>
        <v>0</v>
      </c>
      <c r="I332" s="34">
        <f t="shared" si="575"/>
        <v>0</v>
      </c>
      <c r="J332" s="6"/>
      <c r="K332" s="6"/>
      <c r="L332" s="1">
        <f t="shared" si="582"/>
        <v>0</v>
      </c>
      <c r="M332" s="1">
        <f t="shared" si="583"/>
        <v>0</v>
      </c>
      <c r="N332" s="1">
        <f t="shared" si="584"/>
        <v>0</v>
      </c>
      <c r="O332" s="6"/>
      <c r="P332" s="6"/>
      <c r="Q332" s="1">
        <f t="shared" si="589"/>
        <v>0</v>
      </c>
      <c r="R332" s="1">
        <f t="shared" si="590"/>
        <v>0</v>
      </c>
      <c r="S332" s="1">
        <f t="shared" si="591"/>
        <v>0</v>
      </c>
      <c r="T332" s="17"/>
      <c r="U332" s="17"/>
      <c r="V332" s="17">
        <f t="shared" si="592"/>
        <v>0</v>
      </c>
      <c r="W332" s="28"/>
    </row>
    <row r="333" spans="1:23" x14ac:dyDescent="0.2">
      <c r="A333" s="88" t="s">
        <v>31</v>
      </c>
      <c r="B333" s="24">
        <v>5</v>
      </c>
      <c r="C333" s="24"/>
      <c r="D333" s="34">
        <f t="shared" si="573"/>
        <v>5</v>
      </c>
      <c r="E333" s="24"/>
      <c r="F333" s="24"/>
      <c r="G333" s="60">
        <f t="shared" si="593"/>
        <v>5</v>
      </c>
      <c r="H333" s="6">
        <f t="shared" si="594"/>
        <v>0</v>
      </c>
      <c r="I333" s="34">
        <f t="shared" si="575"/>
        <v>5</v>
      </c>
      <c r="J333" s="6"/>
      <c r="K333" s="6"/>
      <c r="L333" s="1">
        <f t="shared" si="582"/>
        <v>5</v>
      </c>
      <c r="M333" s="1">
        <f t="shared" si="583"/>
        <v>0</v>
      </c>
      <c r="N333" s="1">
        <f t="shared" si="584"/>
        <v>5</v>
      </c>
      <c r="O333" s="6">
        <v>-5</v>
      </c>
      <c r="P333" s="6"/>
      <c r="Q333" s="1">
        <f t="shared" si="589"/>
        <v>0</v>
      </c>
      <c r="R333" s="1">
        <f t="shared" si="590"/>
        <v>0</v>
      </c>
      <c r="S333" s="1">
        <f t="shared" si="591"/>
        <v>0</v>
      </c>
      <c r="T333" s="17"/>
      <c r="U333" s="17"/>
      <c r="V333" s="17">
        <f t="shared" si="592"/>
        <v>0</v>
      </c>
      <c r="W333" s="28"/>
    </row>
    <row r="334" spans="1:23" s="38" customFormat="1" x14ac:dyDescent="0.2">
      <c r="A334" s="88" t="s">
        <v>32</v>
      </c>
      <c r="B334" s="24"/>
      <c r="C334" s="24"/>
      <c r="D334" s="34">
        <f t="shared" si="573"/>
        <v>0</v>
      </c>
      <c r="E334" s="24"/>
      <c r="F334" s="24"/>
      <c r="G334" s="60">
        <f t="shared" si="593"/>
        <v>0</v>
      </c>
      <c r="H334" s="6">
        <f t="shared" si="594"/>
        <v>0</v>
      </c>
      <c r="I334" s="34">
        <f t="shared" si="575"/>
        <v>0</v>
      </c>
      <c r="J334" s="5"/>
      <c r="K334" s="5"/>
      <c r="L334" s="1">
        <f t="shared" si="582"/>
        <v>0</v>
      </c>
      <c r="M334" s="1">
        <f t="shared" si="583"/>
        <v>0</v>
      </c>
      <c r="N334" s="1">
        <f t="shared" si="584"/>
        <v>0</v>
      </c>
      <c r="O334" s="5"/>
      <c r="P334" s="5"/>
      <c r="Q334" s="1">
        <f t="shared" si="589"/>
        <v>0</v>
      </c>
      <c r="R334" s="1">
        <f t="shared" si="590"/>
        <v>0</v>
      </c>
      <c r="S334" s="1">
        <f t="shared" si="591"/>
        <v>0</v>
      </c>
      <c r="T334" s="17"/>
      <c r="U334" s="17"/>
      <c r="V334" s="17">
        <f t="shared" si="592"/>
        <v>0</v>
      </c>
      <c r="W334" s="28"/>
    </row>
    <row r="335" spans="1:23" x14ac:dyDescent="0.2">
      <c r="A335" s="88" t="s">
        <v>33</v>
      </c>
      <c r="B335" s="24"/>
      <c r="C335" s="24"/>
      <c r="D335" s="34">
        <f t="shared" si="573"/>
        <v>0</v>
      </c>
      <c r="E335" s="24"/>
      <c r="F335" s="24"/>
      <c r="G335" s="60">
        <f t="shared" si="593"/>
        <v>0</v>
      </c>
      <c r="H335" s="6">
        <f t="shared" si="594"/>
        <v>0</v>
      </c>
      <c r="I335" s="34">
        <f t="shared" si="575"/>
        <v>0</v>
      </c>
      <c r="J335" s="6"/>
      <c r="K335" s="6"/>
      <c r="L335" s="1">
        <f t="shared" si="582"/>
        <v>0</v>
      </c>
      <c r="M335" s="1">
        <f t="shared" si="583"/>
        <v>0</v>
      </c>
      <c r="N335" s="1">
        <f t="shared" si="584"/>
        <v>0</v>
      </c>
      <c r="O335" s="6">
        <v>1502</v>
      </c>
      <c r="P335" s="6"/>
      <c r="Q335" s="1">
        <f t="shared" si="589"/>
        <v>1502</v>
      </c>
      <c r="R335" s="1">
        <f t="shared" si="590"/>
        <v>0</v>
      </c>
      <c r="S335" s="1">
        <f t="shared" si="591"/>
        <v>1502</v>
      </c>
      <c r="T335" s="17">
        <v>1502</v>
      </c>
      <c r="U335" s="17"/>
      <c r="V335" s="17">
        <f t="shared" si="592"/>
        <v>1502</v>
      </c>
      <c r="W335" s="28">
        <f t="shared" si="588"/>
        <v>100</v>
      </c>
    </row>
    <row r="336" spans="1:23" x14ac:dyDescent="0.2">
      <c r="A336" s="21" t="s">
        <v>19</v>
      </c>
      <c r="B336" s="2">
        <f>SUM(B338:B342)</f>
        <v>0</v>
      </c>
      <c r="C336" s="2">
        <f>SUM(C338:C342)</f>
        <v>0</v>
      </c>
      <c r="D336" s="32">
        <f t="shared" si="573"/>
        <v>0</v>
      </c>
      <c r="E336" s="2">
        <f>SUM(E338:E342)</f>
        <v>0</v>
      </c>
      <c r="F336" s="2">
        <f>SUM(F338:F342)</f>
        <v>0</v>
      </c>
      <c r="G336" s="2">
        <f>SUM(G338:G342)</f>
        <v>0</v>
      </c>
      <c r="H336" s="2">
        <f>SUM(H338:H342)</f>
        <v>0</v>
      </c>
      <c r="I336" s="2">
        <f t="shared" ref="I336:N336" si="595">SUM(I338:I342)</f>
        <v>0</v>
      </c>
      <c r="J336" s="2">
        <f t="shared" si="595"/>
        <v>0</v>
      </c>
      <c r="K336" s="2">
        <f t="shared" si="595"/>
        <v>0</v>
      </c>
      <c r="L336" s="2">
        <f t="shared" si="595"/>
        <v>0</v>
      </c>
      <c r="M336" s="2">
        <f t="shared" si="595"/>
        <v>0</v>
      </c>
      <c r="N336" s="2">
        <f t="shared" si="595"/>
        <v>0</v>
      </c>
      <c r="O336" s="2">
        <f t="shared" ref="O336:V336" si="596">SUM(O338:O342)</f>
        <v>0</v>
      </c>
      <c r="P336" s="2">
        <f t="shared" si="596"/>
        <v>0</v>
      </c>
      <c r="Q336" s="2">
        <f t="shared" si="596"/>
        <v>0</v>
      </c>
      <c r="R336" s="2">
        <f t="shared" si="596"/>
        <v>0</v>
      </c>
      <c r="S336" s="2">
        <f t="shared" si="596"/>
        <v>0</v>
      </c>
      <c r="T336" s="2">
        <f t="shared" si="596"/>
        <v>0</v>
      </c>
      <c r="U336" s="2">
        <f t="shared" si="596"/>
        <v>0</v>
      </c>
      <c r="V336" s="2">
        <f t="shared" si="596"/>
        <v>0</v>
      </c>
      <c r="W336" s="98"/>
    </row>
    <row r="337" spans="1:229" x14ac:dyDescent="0.2">
      <c r="A337" s="25" t="s">
        <v>24</v>
      </c>
      <c r="B337" s="24"/>
      <c r="C337" s="24"/>
      <c r="D337" s="34">
        <f t="shared" si="573"/>
        <v>0</v>
      </c>
      <c r="E337" s="24"/>
      <c r="F337" s="24"/>
      <c r="G337" s="60">
        <f>+B337+E337</f>
        <v>0</v>
      </c>
      <c r="H337" s="6">
        <f>+C337+F337</f>
        <v>0</v>
      </c>
      <c r="I337" s="34">
        <f t="shared" si="575"/>
        <v>0</v>
      </c>
      <c r="J337" s="6"/>
      <c r="K337" s="6"/>
      <c r="L337" s="1">
        <f t="shared" si="582"/>
        <v>0</v>
      </c>
      <c r="M337" s="1">
        <f t="shared" si="583"/>
        <v>0</v>
      </c>
      <c r="N337" s="1">
        <f t="shared" si="584"/>
        <v>0</v>
      </c>
      <c r="O337" s="6"/>
      <c r="P337" s="6"/>
      <c r="Q337" s="1">
        <f t="shared" ref="Q337:Q347" si="597">+L337+O337</f>
        <v>0</v>
      </c>
      <c r="R337" s="1">
        <f t="shared" ref="R337:R347" si="598">+M337+P337</f>
        <v>0</v>
      </c>
      <c r="S337" s="1">
        <f t="shared" ref="S337:S347" si="599">+Q337+R337</f>
        <v>0</v>
      </c>
      <c r="T337" s="17"/>
      <c r="U337" s="17"/>
      <c r="V337" s="17">
        <f t="shared" ref="V337:V344" si="600">+T337+U337</f>
        <v>0</v>
      </c>
      <c r="W337" s="28"/>
    </row>
    <row r="338" spans="1:229" x14ac:dyDescent="0.2">
      <c r="A338" s="25" t="s">
        <v>34</v>
      </c>
      <c r="B338" s="24"/>
      <c r="C338" s="24"/>
      <c r="D338" s="34">
        <f t="shared" si="573"/>
        <v>0</v>
      </c>
      <c r="E338" s="24"/>
      <c r="F338" s="24"/>
      <c r="G338" s="60">
        <f t="shared" ref="G338:G344" si="601">+B338+E338</f>
        <v>0</v>
      </c>
      <c r="H338" s="6">
        <f t="shared" ref="H338:H344" si="602">+C338+F338</f>
        <v>0</v>
      </c>
      <c r="I338" s="34">
        <f t="shared" si="575"/>
        <v>0</v>
      </c>
      <c r="J338" s="6"/>
      <c r="K338" s="6"/>
      <c r="L338" s="1">
        <f t="shared" si="582"/>
        <v>0</v>
      </c>
      <c r="M338" s="1">
        <f t="shared" si="583"/>
        <v>0</v>
      </c>
      <c r="N338" s="1">
        <f t="shared" si="584"/>
        <v>0</v>
      </c>
      <c r="O338" s="6"/>
      <c r="P338" s="6"/>
      <c r="Q338" s="1">
        <f t="shared" si="597"/>
        <v>0</v>
      </c>
      <c r="R338" s="1">
        <f t="shared" si="598"/>
        <v>0</v>
      </c>
      <c r="S338" s="1">
        <f t="shared" si="599"/>
        <v>0</v>
      </c>
      <c r="T338" s="17"/>
      <c r="U338" s="17"/>
      <c r="V338" s="17">
        <f t="shared" si="600"/>
        <v>0</v>
      </c>
      <c r="W338" s="28"/>
    </row>
    <row r="339" spans="1:229" x14ac:dyDescent="0.2">
      <c r="A339" s="25" t="s">
        <v>35</v>
      </c>
      <c r="B339" s="24"/>
      <c r="C339" s="24"/>
      <c r="D339" s="34">
        <f t="shared" si="573"/>
        <v>0</v>
      </c>
      <c r="E339" s="24"/>
      <c r="F339" s="24"/>
      <c r="G339" s="60">
        <f t="shared" si="601"/>
        <v>0</v>
      </c>
      <c r="H339" s="6">
        <f t="shared" si="602"/>
        <v>0</v>
      </c>
      <c r="I339" s="34">
        <f t="shared" si="575"/>
        <v>0</v>
      </c>
      <c r="J339" s="6"/>
      <c r="K339" s="6"/>
      <c r="L339" s="1">
        <f t="shared" si="582"/>
        <v>0</v>
      </c>
      <c r="M339" s="1">
        <f t="shared" si="583"/>
        <v>0</v>
      </c>
      <c r="N339" s="1">
        <f t="shared" si="584"/>
        <v>0</v>
      </c>
      <c r="O339" s="6"/>
      <c r="P339" s="6"/>
      <c r="Q339" s="1">
        <f t="shared" si="597"/>
        <v>0</v>
      </c>
      <c r="R339" s="1">
        <f t="shared" si="598"/>
        <v>0</v>
      </c>
      <c r="S339" s="1">
        <f t="shared" si="599"/>
        <v>0</v>
      </c>
      <c r="T339" s="17"/>
      <c r="U339" s="17"/>
      <c r="V339" s="17">
        <f t="shared" si="600"/>
        <v>0</v>
      </c>
      <c r="W339" s="28"/>
    </row>
    <row r="340" spans="1:229" s="38" customFormat="1" x14ac:dyDescent="0.2">
      <c r="A340" s="25" t="s">
        <v>36</v>
      </c>
      <c r="B340" s="24"/>
      <c r="C340" s="24"/>
      <c r="D340" s="34">
        <f t="shared" si="573"/>
        <v>0</v>
      </c>
      <c r="E340" s="24"/>
      <c r="F340" s="24"/>
      <c r="G340" s="60">
        <f t="shared" si="601"/>
        <v>0</v>
      </c>
      <c r="H340" s="6">
        <f t="shared" si="602"/>
        <v>0</v>
      </c>
      <c r="I340" s="34">
        <f t="shared" si="575"/>
        <v>0</v>
      </c>
      <c r="J340" s="5"/>
      <c r="K340" s="5"/>
      <c r="L340" s="1">
        <f t="shared" si="582"/>
        <v>0</v>
      </c>
      <c r="M340" s="1">
        <f t="shared" si="583"/>
        <v>0</v>
      </c>
      <c r="N340" s="1">
        <f t="shared" si="584"/>
        <v>0</v>
      </c>
      <c r="O340" s="5"/>
      <c r="P340" s="5"/>
      <c r="Q340" s="1">
        <f t="shared" si="597"/>
        <v>0</v>
      </c>
      <c r="R340" s="1">
        <f t="shared" si="598"/>
        <v>0</v>
      </c>
      <c r="S340" s="1">
        <f t="shared" si="599"/>
        <v>0</v>
      </c>
      <c r="T340" s="17"/>
      <c r="U340" s="17"/>
      <c r="V340" s="17">
        <f t="shared" si="600"/>
        <v>0</v>
      </c>
      <c r="W340" s="28"/>
    </row>
    <row r="341" spans="1:229" s="38" customFormat="1" x14ac:dyDescent="0.2">
      <c r="A341" s="25" t="s">
        <v>37</v>
      </c>
      <c r="B341" s="24"/>
      <c r="C341" s="24"/>
      <c r="D341" s="34">
        <f t="shared" si="573"/>
        <v>0</v>
      </c>
      <c r="E341" s="24"/>
      <c r="F341" s="24"/>
      <c r="G341" s="60">
        <f t="shared" si="601"/>
        <v>0</v>
      </c>
      <c r="H341" s="6">
        <f t="shared" si="602"/>
        <v>0</v>
      </c>
      <c r="I341" s="34">
        <f t="shared" si="575"/>
        <v>0</v>
      </c>
      <c r="J341" s="5"/>
      <c r="K341" s="5"/>
      <c r="L341" s="1">
        <f t="shared" si="582"/>
        <v>0</v>
      </c>
      <c r="M341" s="1">
        <f t="shared" si="583"/>
        <v>0</v>
      </c>
      <c r="N341" s="1">
        <f t="shared" si="584"/>
        <v>0</v>
      </c>
      <c r="O341" s="5"/>
      <c r="P341" s="5"/>
      <c r="Q341" s="1">
        <f t="shared" si="597"/>
        <v>0</v>
      </c>
      <c r="R341" s="1">
        <f t="shared" si="598"/>
        <v>0</v>
      </c>
      <c r="S341" s="1">
        <f t="shared" si="599"/>
        <v>0</v>
      </c>
      <c r="T341" s="17"/>
      <c r="U341" s="17"/>
      <c r="V341" s="17">
        <f t="shared" si="600"/>
        <v>0</v>
      </c>
      <c r="W341" s="98"/>
    </row>
    <row r="342" spans="1:229" s="38" customFormat="1" x14ac:dyDescent="0.2">
      <c r="A342" s="25" t="s">
        <v>38</v>
      </c>
      <c r="B342" s="24"/>
      <c r="C342" s="24"/>
      <c r="D342" s="34">
        <f t="shared" si="573"/>
        <v>0</v>
      </c>
      <c r="E342" s="24"/>
      <c r="F342" s="24"/>
      <c r="G342" s="60">
        <f t="shared" si="601"/>
        <v>0</v>
      </c>
      <c r="H342" s="6">
        <f t="shared" si="602"/>
        <v>0</v>
      </c>
      <c r="I342" s="34">
        <f t="shared" si="575"/>
        <v>0</v>
      </c>
      <c r="J342" s="5"/>
      <c r="K342" s="5"/>
      <c r="L342" s="1">
        <f t="shared" si="582"/>
        <v>0</v>
      </c>
      <c r="M342" s="1">
        <f t="shared" si="583"/>
        <v>0</v>
      </c>
      <c r="N342" s="1">
        <f t="shared" si="584"/>
        <v>0</v>
      </c>
      <c r="O342" s="5"/>
      <c r="P342" s="5"/>
      <c r="Q342" s="1">
        <f t="shared" si="597"/>
        <v>0</v>
      </c>
      <c r="R342" s="1">
        <f t="shared" si="598"/>
        <v>0</v>
      </c>
      <c r="S342" s="1">
        <f t="shared" si="599"/>
        <v>0</v>
      </c>
      <c r="T342" s="17"/>
      <c r="U342" s="17"/>
      <c r="V342" s="17">
        <f t="shared" si="600"/>
        <v>0</v>
      </c>
      <c r="W342" s="98"/>
    </row>
    <row r="343" spans="1:229" s="38" customFormat="1" x14ac:dyDescent="0.2">
      <c r="A343" s="87" t="s">
        <v>39</v>
      </c>
      <c r="B343" s="26"/>
      <c r="C343" s="26"/>
      <c r="D343" s="1">
        <f t="shared" si="573"/>
        <v>0</v>
      </c>
      <c r="E343" s="26"/>
      <c r="F343" s="26"/>
      <c r="G343" s="60">
        <f t="shared" si="601"/>
        <v>0</v>
      </c>
      <c r="H343" s="6">
        <f t="shared" si="602"/>
        <v>0</v>
      </c>
      <c r="I343" s="1">
        <f t="shared" si="575"/>
        <v>0</v>
      </c>
      <c r="J343" s="5"/>
      <c r="K343" s="5"/>
      <c r="L343" s="1">
        <f t="shared" si="582"/>
        <v>0</v>
      </c>
      <c r="M343" s="1">
        <f t="shared" si="583"/>
        <v>0</v>
      </c>
      <c r="N343" s="1">
        <f t="shared" si="584"/>
        <v>0</v>
      </c>
      <c r="O343" s="5"/>
      <c r="P343" s="5"/>
      <c r="Q343" s="1">
        <f t="shared" si="597"/>
        <v>0</v>
      </c>
      <c r="R343" s="1">
        <f t="shared" si="598"/>
        <v>0</v>
      </c>
      <c r="S343" s="1">
        <f t="shared" si="599"/>
        <v>0</v>
      </c>
      <c r="T343" s="17"/>
      <c r="U343" s="17"/>
      <c r="V343" s="17">
        <f t="shared" si="600"/>
        <v>0</v>
      </c>
      <c r="W343" s="98"/>
    </row>
    <row r="344" spans="1:229" s="38" customFormat="1" x14ac:dyDescent="0.2">
      <c r="A344" s="87" t="s">
        <v>40</v>
      </c>
      <c r="B344" s="39"/>
      <c r="C344" s="39"/>
      <c r="D344" s="1">
        <f t="shared" si="573"/>
        <v>0</v>
      </c>
      <c r="E344" s="39"/>
      <c r="F344" s="39"/>
      <c r="G344" s="60">
        <f t="shared" si="601"/>
        <v>0</v>
      </c>
      <c r="H344" s="6">
        <f t="shared" si="602"/>
        <v>0</v>
      </c>
      <c r="I344" s="1">
        <f t="shared" si="575"/>
        <v>0</v>
      </c>
      <c r="J344" s="5"/>
      <c r="K344" s="5"/>
      <c r="L344" s="1">
        <f t="shared" si="582"/>
        <v>0</v>
      </c>
      <c r="M344" s="1">
        <f t="shared" si="583"/>
        <v>0</v>
      </c>
      <c r="N344" s="1">
        <f t="shared" si="584"/>
        <v>0</v>
      </c>
      <c r="O344" s="5"/>
      <c r="P344" s="5"/>
      <c r="Q344" s="1">
        <f t="shared" si="597"/>
        <v>0</v>
      </c>
      <c r="R344" s="1">
        <f t="shared" si="598"/>
        <v>0</v>
      </c>
      <c r="S344" s="1">
        <f t="shared" si="599"/>
        <v>0</v>
      </c>
      <c r="T344" s="17"/>
      <c r="U344" s="17"/>
      <c r="V344" s="17">
        <f t="shared" si="600"/>
        <v>0</v>
      </c>
      <c r="W344" s="98"/>
    </row>
    <row r="345" spans="1:229" x14ac:dyDescent="0.2">
      <c r="A345" s="21" t="s">
        <v>41</v>
      </c>
      <c r="B345" s="2">
        <f>SUM(B321,B322,B323,B324,B336,B343,B344)</f>
        <v>5</v>
      </c>
      <c r="C345" s="2">
        <f t="shared" ref="C345:V345" si="603">SUM(C321,C322,C323,C324,C336,C343,C344)</f>
        <v>0</v>
      </c>
      <c r="D345" s="2">
        <f t="shared" si="603"/>
        <v>5</v>
      </c>
      <c r="E345" s="2">
        <f t="shared" si="603"/>
        <v>0</v>
      </c>
      <c r="F345" s="2">
        <f t="shared" si="603"/>
        <v>0</v>
      </c>
      <c r="G345" s="2">
        <f t="shared" si="603"/>
        <v>5</v>
      </c>
      <c r="H345" s="2">
        <f t="shared" si="603"/>
        <v>0</v>
      </c>
      <c r="I345" s="2">
        <f t="shared" si="603"/>
        <v>5</v>
      </c>
      <c r="J345" s="2">
        <f t="shared" si="603"/>
        <v>0</v>
      </c>
      <c r="K345" s="2">
        <f t="shared" si="603"/>
        <v>0</v>
      </c>
      <c r="L345" s="2">
        <f t="shared" si="603"/>
        <v>5</v>
      </c>
      <c r="M345" s="2">
        <f t="shared" si="603"/>
        <v>0</v>
      </c>
      <c r="N345" s="2">
        <f t="shared" si="603"/>
        <v>5</v>
      </c>
      <c r="O345" s="2">
        <f t="shared" si="603"/>
        <v>1497</v>
      </c>
      <c r="P345" s="2">
        <f t="shared" si="603"/>
        <v>0</v>
      </c>
      <c r="Q345" s="2">
        <f t="shared" si="603"/>
        <v>1502</v>
      </c>
      <c r="R345" s="2">
        <f t="shared" si="603"/>
        <v>0</v>
      </c>
      <c r="S345" s="2">
        <f t="shared" si="603"/>
        <v>1502</v>
      </c>
      <c r="T345" s="2">
        <f t="shared" si="603"/>
        <v>1502</v>
      </c>
      <c r="U345" s="2">
        <f t="shared" si="603"/>
        <v>0</v>
      </c>
      <c r="V345" s="2">
        <f t="shared" si="603"/>
        <v>1502</v>
      </c>
      <c r="W345" s="98">
        <f t="shared" si="588"/>
        <v>100</v>
      </c>
    </row>
    <row r="346" spans="1:229" ht="12.75" customHeight="1" x14ac:dyDescent="0.2">
      <c r="A346" s="4" t="s">
        <v>66</v>
      </c>
      <c r="B346" s="22"/>
      <c r="C346" s="22"/>
      <c r="D346" s="22"/>
      <c r="E346" s="19">
        <v>110</v>
      </c>
      <c r="F346" s="22"/>
      <c r="G346" s="60">
        <f>B346+E346</f>
        <v>110</v>
      </c>
      <c r="H346" s="60"/>
      <c r="I346" s="1">
        <f>SUM(G346:H346)</f>
        <v>110</v>
      </c>
      <c r="J346" s="17"/>
      <c r="K346" s="17"/>
      <c r="L346" s="1">
        <f t="shared" si="582"/>
        <v>110</v>
      </c>
      <c r="M346" s="1">
        <f t="shared" si="583"/>
        <v>0</v>
      </c>
      <c r="N346" s="1">
        <f t="shared" si="584"/>
        <v>110</v>
      </c>
      <c r="O346" s="17"/>
      <c r="P346" s="17"/>
      <c r="Q346" s="1">
        <f t="shared" si="597"/>
        <v>110</v>
      </c>
      <c r="R346" s="1">
        <f t="shared" si="598"/>
        <v>0</v>
      </c>
      <c r="S346" s="1">
        <f t="shared" si="599"/>
        <v>110</v>
      </c>
      <c r="T346" s="1">
        <v>110</v>
      </c>
      <c r="U346" s="1"/>
      <c r="V346" s="1">
        <f t="shared" ref="V346:V347" si="604">+T346+U346</f>
        <v>110</v>
      </c>
      <c r="W346" s="28">
        <f t="shared" si="588"/>
        <v>100</v>
      </c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  <c r="BN346" s="9"/>
      <c r="BO346" s="9"/>
      <c r="BP346" s="9"/>
      <c r="BQ346" s="9"/>
      <c r="BR346" s="9"/>
      <c r="BS346" s="9"/>
      <c r="BT346" s="9"/>
      <c r="BU346" s="9"/>
      <c r="BV346" s="9"/>
      <c r="BW346" s="9"/>
      <c r="BX346" s="9"/>
      <c r="BY346" s="9"/>
      <c r="BZ346" s="9"/>
      <c r="CA346" s="9"/>
      <c r="CB346" s="9"/>
      <c r="CC346" s="9"/>
      <c r="CD346" s="9"/>
      <c r="CE346" s="9"/>
      <c r="CF346" s="9"/>
      <c r="CG346" s="9"/>
      <c r="CH346" s="9"/>
      <c r="CI346" s="9"/>
      <c r="CJ346" s="9"/>
      <c r="CK346" s="9"/>
      <c r="CL346" s="9"/>
      <c r="CM346" s="9"/>
      <c r="CN346" s="9"/>
      <c r="CO346" s="9"/>
      <c r="CP346" s="9"/>
      <c r="CQ346" s="9"/>
      <c r="CR346" s="9"/>
      <c r="CS346" s="9"/>
      <c r="CT346" s="9"/>
      <c r="CU346" s="9"/>
      <c r="CV346" s="9"/>
      <c r="CW346" s="9"/>
      <c r="CX346" s="9"/>
      <c r="CY346" s="9"/>
      <c r="CZ346" s="9"/>
      <c r="DA346" s="9"/>
      <c r="DB346" s="9"/>
      <c r="DC346" s="9"/>
      <c r="DD346" s="9"/>
      <c r="DE346" s="9"/>
      <c r="DF346" s="9"/>
      <c r="DG346" s="9"/>
      <c r="DH346" s="9"/>
      <c r="DI346" s="9"/>
      <c r="DJ346" s="9"/>
      <c r="DK346" s="9"/>
      <c r="DL346" s="9"/>
      <c r="DM346" s="9"/>
      <c r="DN346" s="9"/>
      <c r="DO346" s="9"/>
      <c r="DP346" s="9"/>
      <c r="DQ346" s="9"/>
      <c r="DR346" s="9"/>
      <c r="DS346" s="9"/>
      <c r="DT346" s="9"/>
      <c r="DU346" s="9"/>
      <c r="DV346" s="9"/>
      <c r="DW346" s="9"/>
      <c r="DX346" s="9"/>
      <c r="DY346" s="9"/>
      <c r="DZ346" s="9"/>
      <c r="EA346" s="9"/>
      <c r="EB346" s="9"/>
      <c r="EC346" s="9"/>
      <c r="ED346" s="9"/>
      <c r="EE346" s="9"/>
      <c r="EF346" s="9"/>
      <c r="EG346" s="9"/>
      <c r="EH346" s="9"/>
      <c r="EI346" s="9"/>
      <c r="EJ346" s="9"/>
      <c r="EK346" s="9"/>
      <c r="EL346" s="9"/>
      <c r="EM346" s="9"/>
      <c r="EN346" s="9"/>
      <c r="EO346" s="9"/>
      <c r="EP346" s="9"/>
      <c r="EQ346" s="9"/>
      <c r="ER346" s="9"/>
      <c r="ES346" s="9"/>
      <c r="ET346" s="9"/>
      <c r="EU346" s="9"/>
      <c r="EV346" s="9"/>
      <c r="EW346" s="9"/>
      <c r="EX346" s="9"/>
      <c r="EY346" s="9"/>
      <c r="EZ346" s="9"/>
      <c r="FA346" s="9"/>
      <c r="FB346" s="9"/>
      <c r="FC346" s="9"/>
      <c r="FD346" s="9"/>
      <c r="FE346" s="9"/>
      <c r="FF346" s="9"/>
      <c r="FG346" s="9"/>
      <c r="FH346" s="9"/>
      <c r="FI346" s="9"/>
      <c r="FJ346" s="9"/>
      <c r="FK346" s="9"/>
      <c r="FL346" s="9"/>
      <c r="FM346" s="9"/>
      <c r="FN346" s="9"/>
      <c r="FO346" s="9"/>
      <c r="FP346" s="9"/>
      <c r="FQ346" s="9"/>
      <c r="FR346" s="9"/>
      <c r="FS346" s="9"/>
      <c r="FT346" s="9"/>
      <c r="FU346" s="9"/>
      <c r="FV346" s="9"/>
      <c r="FW346" s="9"/>
      <c r="FX346" s="9"/>
      <c r="FY346" s="9"/>
      <c r="FZ346" s="9"/>
      <c r="GA346" s="9"/>
      <c r="GB346" s="9"/>
      <c r="GC346" s="9"/>
      <c r="GD346" s="9"/>
      <c r="GE346" s="9"/>
      <c r="GF346" s="9"/>
      <c r="GG346" s="9"/>
      <c r="GH346" s="9"/>
      <c r="GI346" s="9"/>
      <c r="GJ346" s="9"/>
      <c r="GK346" s="9"/>
      <c r="GL346" s="9"/>
      <c r="GM346" s="9"/>
      <c r="GN346" s="9"/>
      <c r="GO346" s="9"/>
      <c r="GP346" s="9"/>
      <c r="GQ346" s="9"/>
      <c r="GR346" s="9"/>
      <c r="GS346" s="9"/>
      <c r="GT346" s="9"/>
      <c r="GU346" s="9"/>
      <c r="GV346" s="9"/>
      <c r="GW346" s="9"/>
      <c r="GX346" s="9"/>
      <c r="GY346" s="9"/>
      <c r="GZ346" s="9"/>
      <c r="HA346" s="9"/>
      <c r="HB346" s="9"/>
      <c r="HC346" s="9"/>
      <c r="HD346" s="9"/>
      <c r="HE346" s="9"/>
      <c r="HF346" s="9"/>
      <c r="HG346" s="9"/>
      <c r="HH346" s="9"/>
      <c r="HI346" s="9"/>
      <c r="HJ346" s="9"/>
      <c r="HK346" s="9"/>
      <c r="HL346" s="9"/>
      <c r="HM346" s="9"/>
      <c r="HN346" s="9"/>
      <c r="HO346" s="9"/>
      <c r="HP346" s="9"/>
      <c r="HQ346" s="9"/>
      <c r="HR346" s="9"/>
      <c r="HS346" s="9"/>
      <c r="HT346" s="9"/>
      <c r="HU346" s="9"/>
    </row>
    <row r="347" spans="1:229" s="38" customFormat="1" x14ac:dyDescent="0.2">
      <c r="A347" s="26" t="s">
        <v>59</v>
      </c>
      <c r="B347" s="60">
        <v>166091</v>
      </c>
      <c r="C347" s="60"/>
      <c r="D347" s="1">
        <f t="shared" si="573"/>
        <v>166091</v>
      </c>
      <c r="E347" s="60">
        <v>9449</v>
      </c>
      <c r="F347" s="60"/>
      <c r="G347" s="60">
        <f>B347+E347</f>
        <v>175540</v>
      </c>
      <c r="H347" s="60"/>
      <c r="I347" s="1">
        <f t="shared" si="575"/>
        <v>175540</v>
      </c>
      <c r="J347" s="4">
        <v>6268</v>
      </c>
      <c r="K347" s="5"/>
      <c r="L347" s="1">
        <f t="shared" si="582"/>
        <v>181808</v>
      </c>
      <c r="M347" s="1">
        <f t="shared" si="583"/>
        <v>0</v>
      </c>
      <c r="N347" s="1">
        <f t="shared" si="584"/>
        <v>181808</v>
      </c>
      <c r="O347" s="4">
        <v>-26657</v>
      </c>
      <c r="P347" s="5"/>
      <c r="Q347" s="1">
        <f t="shared" si="597"/>
        <v>155151</v>
      </c>
      <c r="R347" s="1">
        <f t="shared" si="598"/>
        <v>0</v>
      </c>
      <c r="S347" s="1">
        <f t="shared" si="599"/>
        <v>155151</v>
      </c>
      <c r="T347" s="1">
        <v>155109</v>
      </c>
      <c r="U347" s="1"/>
      <c r="V347" s="1">
        <f t="shared" si="604"/>
        <v>155109</v>
      </c>
      <c r="W347" s="28">
        <f t="shared" si="588"/>
        <v>99.972929597617807</v>
      </c>
    </row>
    <row r="348" spans="1:229" x14ac:dyDescent="0.2">
      <c r="A348" s="21" t="s">
        <v>42</v>
      </c>
      <c r="B348" s="2">
        <f>SUM(B345:B347)</f>
        <v>166096</v>
      </c>
      <c r="C348" s="2">
        <f>SUM(C345:C347)</f>
        <v>0</v>
      </c>
      <c r="D348" s="32">
        <f t="shared" si="573"/>
        <v>166096</v>
      </c>
      <c r="E348" s="2">
        <f>SUM(E345:E347)</f>
        <v>9559</v>
      </c>
      <c r="F348" s="2">
        <f>SUM(F345:F347)</f>
        <v>0</v>
      </c>
      <c r="G348" s="2">
        <f>SUM(G345:G347)</f>
        <v>175655</v>
      </c>
      <c r="H348" s="2">
        <f>SUM(H345:H347)</f>
        <v>0</v>
      </c>
      <c r="I348" s="2">
        <f t="shared" ref="I348:V348" si="605">SUM(I345:I347)</f>
        <v>175655</v>
      </c>
      <c r="J348" s="2">
        <f t="shared" si="605"/>
        <v>6268</v>
      </c>
      <c r="K348" s="2">
        <f t="shared" si="605"/>
        <v>0</v>
      </c>
      <c r="L348" s="2">
        <f>SUM(L345:L347)</f>
        <v>181923</v>
      </c>
      <c r="M348" s="2">
        <f t="shared" si="605"/>
        <v>0</v>
      </c>
      <c r="N348" s="2">
        <f t="shared" si="605"/>
        <v>181923</v>
      </c>
      <c r="O348" s="2">
        <f t="shared" si="605"/>
        <v>-25160</v>
      </c>
      <c r="P348" s="2">
        <f t="shared" si="605"/>
        <v>0</v>
      </c>
      <c r="Q348" s="2">
        <f t="shared" si="605"/>
        <v>156763</v>
      </c>
      <c r="R348" s="2">
        <f t="shared" si="605"/>
        <v>0</v>
      </c>
      <c r="S348" s="2">
        <f t="shared" si="605"/>
        <v>156763</v>
      </c>
      <c r="T348" s="2">
        <f t="shared" si="605"/>
        <v>156721</v>
      </c>
      <c r="U348" s="2">
        <f t="shared" si="605"/>
        <v>0</v>
      </c>
      <c r="V348" s="2">
        <f t="shared" si="605"/>
        <v>156721</v>
      </c>
      <c r="W348" s="98">
        <f t="shared" si="588"/>
        <v>99.973207963613859</v>
      </c>
    </row>
    <row r="349" spans="1:229" x14ac:dyDescent="0.2">
      <c r="A349" s="87"/>
      <c r="B349" s="44"/>
      <c r="C349" s="45"/>
      <c r="D349" s="1"/>
      <c r="E349" s="44"/>
      <c r="F349" s="45"/>
      <c r="G349" s="60"/>
      <c r="H349" s="6"/>
      <c r="I349" s="1"/>
      <c r="J349" s="6"/>
      <c r="K349" s="6"/>
      <c r="L349" s="1">
        <f t="shared" si="582"/>
        <v>0</v>
      </c>
      <c r="M349" s="1">
        <f t="shared" si="583"/>
        <v>0</v>
      </c>
      <c r="N349" s="1">
        <f t="shared" si="584"/>
        <v>0</v>
      </c>
      <c r="O349" s="6"/>
      <c r="P349" s="6"/>
      <c r="Q349" s="1">
        <f t="shared" ref="Q349:Q352" si="606">+L349+O349</f>
        <v>0</v>
      </c>
      <c r="R349" s="1">
        <f t="shared" ref="R349:R352" si="607">+M349+P349</f>
        <v>0</v>
      </c>
      <c r="S349" s="1">
        <f t="shared" ref="S349:S352" si="608">+Q349+R349</f>
        <v>0</v>
      </c>
      <c r="T349" s="17"/>
      <c r="U349" s="17"/>
      <c r="V349" s="17"/>
      <c r="W349" s="28"/>
    </row>
    <row r="350" spans="1:229" x14ac:dyDescent="0.2">
      <c r="A350" s="89" t="s">
        <v>2</v>
      </c>
      <c r="B350" s="46"/>
      <c r="C350" s="45"/>
      <c r="D350" s="1"/>
      <c r="E350" s="46"/>
      <c r="F350" s="45"/>
      <c r="G350" s="60"/>
      <c r="H350" s="6"/>
      <c r="I350" s="1"/>
      <c r="J350" s="6"/>
      <c r="K350" s="6"/>
      <c r="L350" s="1">
        <f t="shared" si="582"/>
        <v>0</v>
      </c>
      <c r="M350" s="1">
        <f t="shared" si="583"/>
        <v>0</v>
      </c>
      <c r="N350" s="1">
        <f t="shared" si="584"/>
        <v>0</v>
      </c>
      <c r="O350" s="6"/>
      <c r="P350" s="6"/>
      <c r="Q350" s="1">
        <f t="shared" si="606"/>
        <v>0</v>
      </c>
      <c r="R350" s="1">
        <f t="shared" si="607"/>
        <v>0</v>
      </c>
      <c r="S350" s="1">
        <f t="shared" si="608"/>
        <v>0</v>
      </c>
      <c r="T350" s="17"/>
      <c r="U350" s="17"/>
      <c r="V350" s="17"/>
      <c r="W350" s="28"/>
    </row>
    <row r="351" spans="1:229" x14ac:dyDescent="0.2">
      <c r="A351" s="87" t="s">
        <v>3</v>
      </c>
      <c r="B351" s="46">
        <v>105133</v>
      </c>
      <c r="C351" s="45"/>
      <c r="D351" s="1">
        <f t="shared" ref="D351:D364" si="609">SUM(B351:C351)</f>
        <v>105133</v>
      </c>
      <c r="E351" s="46">
        <v>7335</v>
      </c>
      <c r="F351" s="45"/>
      <c r="G351" s="60">
        <f>+B351+E351</f>
        <v>112468</v>
      </c>
      <c r="H351" s="6">
        <f>+C351+F351</f>
        <v>0</v>
      </c>
      <c r="I351" s="1">
        <f t="shared" ref="I351:I363" si="610">SUM(G351:H351)</f>
        <v>112468</v>
      </c>
      <c r="J351" s="6">
        <v>5414</v>
      </c>
      <c r="K351" s="6"/>
      <c r="L351" s="1">
        <f t="shared" si="582"/>
        <v>117882</v>
      </c>
      <c r="M351" s="1">
        <f t="shared" si="583"/>
        <v>0</v>
      </c>
      <c r="N351" s="1">
        <f t="shared" si="584"/>
        <v>117882</v>
      </c>
      <c r="O351" s="6">
        <v>9157</v>
      </c>
      <c r="P351" s="6"/>
      <c r="Q351" s="1">
        <f t="shared" si="606"/>
        <v>127039</v>
      </c>
      <c r="R351" s="1">
        <f t="shared" si="607"/>
        <v>0</v>
      </c>
      <c r="S351" s="1">
        <f t="shared" si="608"/>
        <v>127039</v>
      </c>
      <c r="T351" s="1">
        <v>127028</v>
      </c>
      <c r="U351" s="1"/>
      <c r="V351" s="1">
        <f t="shared" ref="V351:V352" si="611">+T351+U351</f>
        <v>127028</v>
      </c>
      <c r="W351" s="28">
        <f t="shared" si="588"/>
        <v>99.99134124166595</v>
      </c>
    </row>
    <row r="352" spans="1:229" s="38" customFormat="1" x14ac:dyDescent="0.2">
      <c r="A352" s="87" t="s">
        <v>16</v>
      </c>
      <c r="B352" s="46">
        <v>13619</v>
      </c>
      <c r="C352" s="45"/>
      <c r="D352" s="1">
        <f t="shared" si="609"/>
        <v>13619</v>
      </c>
      <c r="E352" s="46">
        <v>954</v>
      </c>
      <c r="F352" s="45"/>
      <c r="G352" s="60">
        <f>+B352+E352</f>
        <v>14573</v>
      </c>
      <c r="H352" s="6">
        <f>+C352+F352</f>
        <v>0</v>
      </c>
      <c r="I352" s="1">
        <f t="shared" si="610"/>
        <v>14573</v>
      </c>
      <c r="J352" s="4">
        <v>704</v>
      </c>
      <c r="K352" s="5"/>
      <c r="L352" s="1">
        <f t="shared" si="582"/>
        <v>15277</v>
      </c>
      <c r="M352" s="1">
        <f t="shared" si="583"/>
        <v>0</v>
      </c>
      <c r="N352" s="1">
        <f t="shared" si="584"/>
        <v>15277</v>
      </c>
      <c r="O352" s="4">
        <v>1088</v>
      </c>
      <c r="P352" s="5"/>
      <c r="Q352" s="1">
        <f t="shared" si="606"/>
        <v>16365</v>
      </c>
      <c r="R352" s="1">
        <f t="shared" si="607"/>
        <v>0</v>
      </c>
      <c r="S352" s="1">
        <f t="shared" si="608"/>
        <v>16365</v>
      </c>
      <c r="T352" s="1">
        <v>16364</v>
      </c>
      <c r="U352" s="1"/>
      <c r="V352" s="1">
        <f t="shared" si="611"/>
        <v>16364</v>
      </c>
      <c r="W352" s="28">
        <f t="shared" si="588"/>
        <v>99.993889398105722</v>
      </c>
    </row>
    <row r="353" spans="1:23" x14ac:dyDescent="0.2">
      <c r="A353" s="21" t="s">
        <v>4</v>
      </c>
      <c r="B353" s="7">
        <f>SUM(B351:B352)</f>
        <v>118752</v>
      </c>
      <c r="C353" s="7">
        <f>SUM(C351:C352)</f>
        <v>0</v>
      </c>
      <c r="D353" s="3">
        <f t="shared" si="609"/>
        <v>118752</v>
      </c>
      <c r="E353" s="7">
        <f>SUM(E351:E352)</f>
        <v>8289</v>
      </c>
      <c r="F353" s="7">
        <f>SUM(F351:F352)</f>
        <v>0</v>
      </c>
      <c r="G353" s="7">
        <f>SUM(G351:G352)</f>
        <v>127041</v>
      </c>
      <c r="H353" s="7">
        <f>SUM(H351:H352)</f>
        <v>0</v>
      </c>
      <c r="I353" s="7">
        <f t="shared" ref="I353:N353" si="612">SUM(I351:I352)</f>
        <v>127041</v>
      </c>
      <c r="J353" s="7">
        <f t="shared" si="612"/>
        <v>6118</v>
      </c>
      <c r="K353" s="7">
        <f t="shared" si="612"/>
        <v>0</v>
      </c>
      <c r="L353" s="7">
        <f t="shared" si="612"/>
        <v>133159</v>
      </c>
      <c r="M353" s="7">
        <f t="shared" si="612"/>
        <v>0</v>
      </c>
      <c r="N353" s="3">
        <f t="shared" si="612"/>
        <v>133159</v>
      </c>
      <c r="O353" s="7">
        <f t="shared" ref="O353:S353" si="613">SUM(O351:O352)</f>
        <v>10245</v>
      </c>
      <c r="P353" s="7">
        <f t="shared" si="613"/>
        <v>0</v>
      </c>
      <c r="Q353" s="7">
        <f t="shared" si="613"/>
        <v>143404</v>
      </c>
      <c r="R353" s="7">
        <f t="shared" si="613"/>
        <v>0</v>
      </c>
      <c r="S353" s="3">
        <f t="shared" si="613"/>
        <v>143404</v>
      </c>
      <c r="T353" s="7">
        <f>SUM(T351:T352)</f>
        <v>143392</v>
      </c>
      <c r="U353" s="7">
        <f t="shared" ref="U353" si="614">SUM(U351:U352)</f>
        <v>0</v>
      </c>
      <c r="V353" s="3">
        <f t="shared" ref="V353" si="615">SUM(V351:V352)</f>
        <v>143392</v>
      </c>
      <c r="W353" s="98">
        <f t="shared" si="588"/>
        <v>99.99163203257929</v>
      </c>
    </row>
    <row r="354" spans="1:23" x14ac:dyDescent="0.2">
      <c r="A354" s="87" t="s">
        <v>5</v>
      </c>
      <c r="B354" s="46">
        <v>41521</v>
      </c>
      <c r="C354" s="48"/>
      <c r="D354" s="49">
        <f t="shared" si="609"/>
        <v>41521</v>
      </c>
      <c r="E354" s="46">
        <v>1270</v>
      </c>
      <c r="F354" s="48"/>
      <c r="G354" s="60">
        <f t="shared" ref="G354:H356" si="616">+B354+E354</f>
        <v>42791</v>
      </c>
      <c r="H354" s="6">
        <f t="shared" si="616"/>
        <v>0</v>
      </c>
      <c r="I354" s="49">
        <f t="shared" si="610"/>
        <v>42791</v>
      </c>
      <c r="J354" s="6">
        <v>150</v>
      </c>
      <c r="K354" s="6"/>
      <c r="L354" s="1">
        <f t="shared" si="582"/>
        <v>42941</v>
      </c>
      <c r="M354" s="1">
        <f t="shared" si="583"/>
        <v>0</v>
      </c>
      <c r="N354" s="1">
        <f t="shared" si="584"/>
        <v>42941</v>
      </c>
      <c r="O354" s="6">
        <v>-30333</v>
      </c>
      <c r="P354" s="6"/>
      <c r="Q354" s="1">
        <f t="shared" ref="Q354:Q356" si="617">+L354+O354</f>
        <v>12608</v>
      </c>
      <c r="R354" s="1">
        <f t="shared" ref="R354:R356" si="618">+M354+P354</f>
        <v>0</v>
      </c>
      <c r="S354" s="1">
        <f t="shared" ref="S354:S356" si="619">+Q354+R354</f>
        <v>12608</v>
      </c>
      <c r="T354" s="1">
        <v>12561</v>
      </c>
      <c r="U354" s="1"/>
      <c r="V354" s="1">
        <f t="shared" ref="V354:V356" si="620">+T354+U354</f>
        <v>12561</v>
      </c>
      <c r="W354" s="28">
        <f t="shared" si="588"/>
        <v>99.627220812182742</v>
      </c>
    </row>
    <row r="355" spans="1:23" x14ac:dyDescent="0.2">
      <c r="A355" s="87" t="s">
        <v>43</v>
      </c>
      <c r="B355" s="44"/>
      <c r="C355" s="48"/>
      <c r="D355" s="49">
        <f t="shared" si="609"/>
        <v>0</v>
      </c>
      <c r="E355" s="44"/>
      <c r="F355" s="48"/>
      <c r="G355" s="60">
        <f t="shared" si="616"/>
        <v>0</v>
      </c>
      <c r="H355" s="6">
        <f t="shared" si="616"/>
        <v>0</v>
      </c>
      <c r="I355" s="49">
        <f t="shared" si="610"/>
        <v>0</v>
      </c>
      <c r="J355" s="6"/>
      <c r="K355" s="6"/>
      <c r="L355" s="1">
        <f t="shared" si="582"/>
        <v>0</v>
      </c>
      <c r="M355" s="1">
        <f t="shared" si="583"/>
        <v>0</v>
      </c>
      <c r="N355" s="1">
        <f t="shared" si="584"/>
        <v>0</v>
      </c>
      <c r="O355" s="6"/>
      <c r="P355" s="6"/>
      <c r="Q355" s="1">
        <f t="shared" si="617"/>
        <v>0</v>
      </c>
      <c r="R355" s="1">
        <f t="shared" si="618"/>
        <v>0</v>
      </c>
      <c r="S355" s="1">
        <f t="shared" si="619"/>
        <v>0</v>
      </c>
      <c r="T355" s="1"/>
      <c r="U355" s="1"/>
      <c r="V355" s="1">
        <f t="shared" si="620"/>
        <v>0</v>
      </c>
      <c r="W355" s="28"/>
    </row>
    <row r="356" spans="1:23" x14ac:dyDescent="0.2">
      <c r="A356" s="87" t="s">
        <v>44</v>
      </c>
      <c r="B356" s="44"/>
      <c r="C356" s="45"/>
      <c r="D356" s="49">
        <f t="shared" si="609"/>
        <v>0</v>
      </c>
      <c r="E356" s="44"/>
      <c r="F356" s="45"/>
      <c r="G356" s="60">
        <f t="shared" si="616"/>
        <v>0</v>
      </c>
      <c r="H356" s="6">
        <f t="shared" si="616"/>
        <v>0</v>
      </c>
      <c r="I356" s="49">
        <f t="shared" si="610"/>
        <v>0</v>
      </c>
      <c r="J356" s="6"/>
      <c r="K356" s="6"/>
      <c r="L356" s="1">
        <f t="shared" si="582"/>
        <v>0</v>
      </c>
      <c r="M356" s="1">
        <f t="shared" si="583"/>
        <v>0</v>
      </c>
      <c r="N356" s="1">
        <f t="shared" si="584"/>
        <v>0</v>
      </c>
      <c r="O356" s="6"/>
      <c r="P356" s="6"/>
      <c r="Q356" s="1">
        <f t="shared" si="617"/>
        <v>0</v>
      </c>
      <c r="R356" s="1">
        <f t="shared" si="618"/>
        <v>0</v>
      </c>
      <c r="S356" s="1">
        <f t="shared" si="619"/>
        <v>0</v>
      </c>
      <c r="T356" s="1"/>
      <c r="U356" s="1"/>
      <c r="V356" s="1">
        <f t="shared" si="620"/>
        <v>0</v>
      </c>
      <c r="W356" s="28"/>
    </row>
    <row r="357" spans="1:23" x14ac:dyDescent="0.2">
      <c r="A357" s="21" t="s">
        <v>45</v>
      </c>
      <c r="B357" s="7">
        <f>SUM(B353:B356)</f>
        <v>160273</v>
      </c>
      <c r="C357" s="7">
        <f>SUM(C353:C356)</f>
        <v>0</v>
      </c>
      <c r="D357" s="3">
        <f t="shared" si="609"/>
        <v>160273</v>
      </c>
      <c r="E357" s="7">
        <f>SUM(E353:E356)</f>
        <v>9559</v>
      </c>
      <c r="F357" s="7">
        <f>SUM(F353:F356)</f>
        <v>0</v>
      </c>
      <c r="G357" s="7">
        <f>SUM(G353:G356)</f>
        <v>169832</v>
      </c>
      <c r="H357" s="7">
        <f>SUM(H353:H356)</f>
        <v>0</v>
      </c>
      <c r="I357" s="7">
        <f t="shared" ref="I357:N357" si="621">SUM(I353:I356)</f>
        <v>169832</v>
      </c>
      <c r="J357" s="7">
        <f t="shared" si="621"/>
        <v>6268</v>
      </c>
      <c r="K357" s="7">
        <f t="shared" si="621"/>
        <v>0</v>
      </c>
      <c r="L357" s="7">
        <f t="shared" si="621"/>
        <v>176100</v>
      </c>
      <c r="M357" s="7">
        <f t="shared" si="621"/>
        <v>0</v>
      </c>
      <c r="N357" s="3">
        <f t="shared" si="621"/>
        <v>176100</v>
      </c>
      <c r="O357" s="7">
        <f t="shared" ref="O357:V357" si="622">SUM(O353:O356)</f>
        <v>-20088</v>
      </c>
      <c r="P357" s="7">
        <f t="shared" si="622"/>
        <v>0</v>
      </c>
      <c r="Q357" s="7">
        <f t="shared" si="622"/>
        <v>156012</v>
      </c>
      <c r="R357" s="7">
        <f t="shared" si="622"/>
        <v>0</v>
      </c>
      <c r="S357" s="3">
        <f t="shared" si="622"/>
        <v>156012</v>
      </c>
      <c r="T357" s="7">
        <f t="shared" si="622"/>
        <v>155953</v>
      </c>
      <c r="U357" s="7">
        <f t="shared" si="622"/>
        <v>0</v>
      </c>
      <c r="V357" s="3">
        <f t="shared" si="622"/>
        <v>155953</v>
      </c>
      <c r="W357" s="98">
        <f t="shared" si="588"/>
        <v>99.962182396225927</v>
      </c>
    </row>
    <row r="358" spans="1:23" s="38" customFormat="1" x14ac:dyDescent="0.2">
      <c r="A358" s="87" t="s">
        <v>6</v>
      </c>
      <c r="B358" s="50">
        <v>5823</v>
      </c>
      <c r="C358" s="7"/>
      <c r="D358" s="49">
        <f t="shared" si="609"/>
        <v>5823</v>
      </c>
      <c r="E358" s="50"/>
      <c r="F358" s="7"/>
      <c r="G358" s="60">
        <f t="shared" ref="G358:H360" si="623">+B358+E358</f>
        <v>5823</v>
      </c>
      <c r="H358" s="6">
        <f t="shared" si="623"/>
        <v>0</v>
      </c>
      <c r="I358" s="49">
        <f t="shared" si="610"/>
        <v>5823</v>
      </c>
      <c r="J358" s="5"/>
      <c r="K358" s="5"/>
      <c r="L358" s="1">
        <f t="shared" si="582"/>
        <v>5823</v>
      </c>
      <c r="M358" s="1">
        <f t="shared" si="583"/>
        <v>0</v>
      </c>
      <c r="N358" s="1">
        <f t="shared" si="584"/>
        <v>5823</v>
      </c>
      <c r="O358" s="5">
        <v>-5072</v>
      </c>
      <c r="P358" s="5"/>
      <c r="Q358" s="1">
        <f t="shared" ref="Q358:Q360" si="624">+L358+O358</f>
        <v>751</v>
      </c>
      <c r="R358" s="1">
        <f t="shared" ref="R358:R360" si="625">+M358+P358</f>
        <v>0</v>
      </c>
      <c r="S358" s="1">
        <f t="shared" ref="S358:S360" si="626">+Q358+R358</f>
        <v>751</v>
      </c>
      <c r="T358" s="1">
        <v>653</v>
      </c>
      <c r="U358" s="1"/>
      <c r="V358" s="1">
        <f t="shared" ref="V358:V360" si="627">+T358+U358</f>
        <v>653</v>
      </c>
      <c r="W358" s="28">
        <f t="shared" si="588"/>
        <v>86.950732356857515</v>
      </c>
    </row>
    <row r="359" spans="1:23" x14ac:dyDescent="0.2">
      <c r="A359" s="87" t="s">
        <v>7</v>
      </c>
      <c r="B359" s="44"/>
      <c r="C359" s="44"/>
      <c r="D359" s="49">
        <f t="shared" si="609"/>
        <v>0</v>
      </c>
      <c r="E359" s="44"/>
      <c r="F359" s="44"/>
      <c r="G359" s="60">
        <f t="shared" si="623"/>
        <v>0</v>
      </c>
      <c r="H359" s="6">
        <f t="shared" si="623"/>
        <v>0</v>
      </c>
      <c r="I359" s="49">
        <f t="shared" si="610"/>
        <v>0</v>
      </c>
      <c r="J359" s="6"/>
      <c r="K359" s="6"/>
      <c r="L359" s="1">
        <f t="shared" si="582"/>
        <v>0</v>
      </c>
      <c r="M359" s="1">
        <f t="shared" si="583"/>
        <v>0</v>
      </c>
      <c r="N359" s="1">
        <f t="shared" si="584"/>
        <v>0</v>
      </c>
      <c r="O359" s="6"/>
      <c r="P359" s="6"/>
      <c r="Q359" s="1">
        <f t="shared" si="624"/>
        <v>0</v>
      </c>
      <c r="R359" s="1">
        <f t="shared" si="625"/>
        <v>0</v>
      </c>
      <c r="S359" s="1">
        <f t="shared" si="626"/>
        <v>0</v>
      </c>
      <c r="T359" s="1"/>
      <c r="U359" s="1"/>
      <c r="V359" s="1">
        <f t="shared" si="627"/>
        <v>0</v>
      </c>
      <c r="W359" s="28"/>
    </row>
    <row r="360" spans="1:23" x14ac:dyDescent="0.2">
      <c r="A360" s="87" t="s">
        <v>46</v>
      </c>
      <c r="B360" s="44"/>
      <c r="C360" s="44"/>
      <c r="D360" s="49">
        <f t="shared" si="609"/>
        <v>0</v>
      </c>
      <c r="E360" s="44"/>
      <c r="F360" s="44"/>
      <c r="G360" s="60">
        <f t="shared" si="623"/>
        <v>0</v>
      </c>
      <c r="H360" s="6">
        <f t="shared" si="623"/>
        <v>0</v>
      </c>
      <c r="I360" s="49">
        <f t="shared" si="610"/>
        <v>0</v>
      </c>
      <c r="J360" s="6"/>
      <c r="K360" s="6"/>
      <c r="L360" s="1">
        <f t="shared" si="582"/>
        <v>0</v>
      </c>
      <c r="M360" s="1">
        <f t="shared" si="583"/>
        <v>0</v>
      </c>
      <c r="N360" s="1">
        <f t="shared" si="584"/>
        <v>0</v>
      </c>
      <c r="O360" s="6"/>
      <c r="P360" s="6"/>
      <c r="Q360" s="1">
        <f t="shared" si="624"/>
        <v>0</v>
      </c>
      <c r="R360" s="1">
        <f t="shared" si="625"/>
        <v>0</v>
      </c>
      <c r="S360" s="1">
        <f t="shared" si="626"/>
        <v>0</v>
      </c>
      <c r="T360" s="1"/>
      <c r="U360" s="1"/>
      <c r="V360" s="1">
        <f t="shared" si="627"/>
        <v>0</v>
      </c>
      <c r="W360" s="28"/>
    </row>
    <row r="361" spans="1:23" x14ac:dyDescent="0.2">
      <c r="A361" s="21" t="s">
        <v>47</v>
      </c>
      <c r="B361" s="51">
        <f>SUM(B358:B360)</f>
        <v>5823</v>
      </c>
      <c r="C361" s="51">
        <f>SUM(C358:C360)</f>
        <v>0</v>
      </c>
      <c r="D361" s="32">
        <f t="shared" si="609"/>
        <v>5823</v>
      </c>
      <c r="E361" s="51">
        <f>SUM(E358:E360)</f>
        <v>0</v>
      </c>
      <c r="F361" s="51">
        <f>SUM(F358:F360)</f>
        <v>0</v>
      </c>
      <c r="G361" s="51">
        <f>SUM(G358:G360)</f>
        <v>5823</v>
      </c>
      <c r="H361" s="51">
        <f>SUM(H358:H360)</f>
        <v>0</v>
      </c>
      <c r="I361" s="51">
        <f t="shared" ref="I361:N361" si="628">SUM(I358:I360)</f>
        <v>5823</v>
      </c>
      <c r="J361" s="51">
        <f t="shared" si="628"/>
        <v>0</v>
      </c>
      <c r="K361" s="51">
        <f t="shared" si="628"/>
        <v>0</v>
      </c>
      <c r="L361" s="51">
        <f t="shared" si="628"/>
        <v>5823</v>
      </c>
      <c r="M361" s="51">
        <f t="shared" si="628"/>
        <v>0</v>
      </c>
      <c r="N361" s="52">
        <f t="shared" si="628"/>
        <v>5823</v>
      </c>
      <c r="O361" s="51">
        <f t="shared" ref="O361:V361" si="629">SUM(O358:O360)</f>
        <v>-5072</v>
      </c>
      <c r="P361" s="51">
        <f t="shared" si="629"/>
        <v>0</v>
      </c>
      <c r="Q361" s="51">
        <f t="shared" si="629"/>
        <v>751</v>
      </c>
      <c r="R361" s="51">
        <f t="shared" si="629"/>
        <v>0</v>
      </c>
      <c r="S361" s="52">
        <f t="shared" si="629"/>
        <v>751</v>
      </c>
      <c r="T361" s="51">
        <f t="shared" si="629"/>
        <v>653</v>
      </c>
      <c r="U361" s="51">
        <f t="shared" si="629"/>
        <v>0</v>
      </c>
      <c r="V361" s="52">
        <f t="shared" si="629"/>
        <v>653</v>
      </c>
      <c r="W361" s="98">
        <f t="shared" si="588"/>
        <v>86.950732356857515</v>
      </c>
    </row>
    <row r="362" spans="1:23" x14ac:dyDescent="0.2">
      <c r="A362" s="21" t="s">
        <v>48</v>
      </c>
      <c r="B362" s="53">
        <f>SUM(B357,B361)</f>
        <v>166096</v>
      </c>
      <c r="C362" s="53">
        <f>SUM(C357,C361)</f>
        <v>0</v>
      </c>
      <c r="D362" s="32">
        <f t="shared" si="609"/>
        <v>166096</v>
      </c>
      <c r="E362" s="53">
        <f>SUM(E357,E361)</f>
        <v>9559</v>
      </c>
      <c r="F362" s="53">
        <f>SUM(F357,F361)</f>
        <v>0</v>
      </c>
      <c r="G362" s="53">
        <f>SUM(G357,G361)</f>
        <v>175655</v>
      </c>
      <c r="H362" s="53">
        <f>SUM(H357,H361)</f>
        <v>0</v>
      </c>
      <c r="I362" s="53">
        <f t="shared" ref="I362:N362" si="630">SUM(I357,I361)</f>
        <v>175655</v>
      </c>
      <c r="J362" s="53">
        <f t="shared" si="630"/>
        <v>6268</v>
      </c>
      <c r="K362" s="53">
        <f t="shared" si="630"/>
        <v>0</v>
      </c>
      <c r="L362" s="53">
        <f t="shared" si="630"/>
        <v>181923</v>
      </c>
      <c r="M362" s="53">
        <f t="shared" si="630"/>
        <v>0</v>
      </c>
      <c r="N362" s="65">
        <f t="shared" si="630"/>
        <v>181923</v>
      </c>
      <c r="O362" s="53">
        <f t="shared" ref="O362:V362" si="631">SUM(O357,O361)</f>
        <v>-25160</v>
      </c>
      <c r="P362" s="53">
        <f t="shared" si="631"/>
        <v>0</v>
      </c>
      <c r="Q362" s="53">
        <f t="shared" si="631"/>
        <v>156763</v>
      </c>
      <c r="R362" s="53">
        <f t="shared" si="631"/>
        <v>0</v>
      </c>
      <c r="S362" s="65">
        <f t="shared" si="631"/>
        <v>156763</v>
      </c>
      <c r="T362" s="53">
        <f t="shared" si="631"/>
        <v>156606</v>
      </c>
      <c r="U362" s="53">
        <f t="shared" si="631"/>
        <v>0</v>
      </c>
      <c r="V362" s="52">
        <f t="shared" si="631"/>
        <v>156606</v>
      </c>
      <c r="W362" s="28">
        <f t="shared" si="588"/>
        <v>99.899848816366116</v>
      </c>
    </row>
    <row r="363" spans="1:23" x14ac:dyDescent="0.2">
      <c r="A363" s="26" t="s">
        <v>49</v>
      </c>
      <c r="B363" s="44"/>
      <c r="C363" s="45"/>
      <c r="D363" s="49">
        <f t="shared" si="609"/>
        <v>0</v>
      </c>
      <c r="E363" s="44"/>
      <c r="F363" s="45"/>
      <c r="G363" s="60">
        <f>+B363+E363</f>
        <v>0</v>
      </c>
      <c r="H363" s="6">
        <f>+C363+F363</f>
        <v>0</v>
      </c>
      <c r="I363" s="49">
        <f t="shared" si="610"/>
        <v>0</v>
      </c>
      <c r="J363" s="6"/>
      <c r="K363" s="6"/>
      <c r="L363" s="1">
        <f t="shared" si="582"/>
        <v>0</v>
      </c>
      <c r="M363" s="1">
        <f t="shared" si="583"/>
        <v>0</v>
      </c>
      <c r="N363" s="1">
        <f t="shared" si="584"/>
        <v>0</v>
      </c>
      <c r="O363" s="6"/>
      <c r="P363" s="6"/>
      <c r="Q363" s="1">
        <f t="shared" ref="Q363" si="632">+L363+O363</f>
        <v>0</v>
      </c>
      <c r="R363" s="1">
        <f t="shared" ref="R363" si="633">+M363+P363</f>
        <v>0</v>
      </c>
      <c r="S363" s="1">
        <f t="shared" ref="S363" si="634">+Q363+R363</f>
        <v>0</v>
      </c>
      <c r="T363" s="1">
        <f t="shared" ref="T363" si="635">+O363+R363</f>
        <v>0</v>
      </c>
      <c r="U363" s="1">
        <f t="shared" ref="U363" si="636">+P363+S363</f>
        <v>0</v>
      </c>
      <c r="V363" s="1">
        <f t="shared" ref="V363" si="637">+T363+U363</f>
        <v>0</v>
      </c>
      <c r="W363" s="28"/>
    </row>
    <row r="364" spans="1:23" s="38" customFormat="1" x14ac:dyDescent="0.2">
      <c r="A364" s="92" t="s">
        <v>50</v>
      </c>
      <c r="B364" s="7">
        <f>SUM(B362:B363)</f>
        <v>166096</v>
      </c>
      <c r="C364" s="7">
        <f>SUM(C359:C363)</f>
        <v>0</v>
      </c>
      <c r="D364" s="3">
        <f t="shared" si="609"/>
        <v>166096</v>
      </c>
      <c r="E364" s="7">
        <f>SUM(E362:E363)</f>
        <v>9559</v>
      </c>
      <c r="F364" s="7">
        <f>SUM(F359:F363)</f>
        <v>0</v>
      </c>
      <c r="G364" s="7">
        <f>SUM(G362:G363)</f>
        <v>175655</v>
      </c>
      <c r="H364" s="7">
        <f>SUM(H359:H363)</f>
        <v>0</v>
      </c>
      <c r="I364" s="7">
        <f>SUM(I362:I363)</f>
        <v>175655</v>
      </c>
      <c r="J364" s="7">
        <f t="shared" ref="J364:M364" si="638">SUM(J359:J363)</f>
        <v>6268</v>
      </c>
      <c r="K364" s="7">
        <f t="shared" si="638"/>
        <v>0</v>
      </c>
      <c r="L364" s="7">
        <f>SUM(L362:L363)</f>
        <v>181923</v>
      </c>
      <c r="M364" s="7">
        <f t="shared" si="638"/>
        <v>0</v>
      </c>
      <c r="N364" s="3">
        <f>SUM(N362:N363)</f>
        <v>181923</v>
      </c>
      <c r="O364" s="7">
        <f t="shared" ref="O364:P364" si="639">SUM(O359:O363)</f>
        <v>-30232</v>
      </c>
      <c r="P364" s="7">
        <f t="shared" si="639"/>
        <v>0</v>
      </c>
      <c r="Q364" s="7">
        <f>SUM(Q362:Q363)</f>
        <v>156763</v>
      </c>
      <c r="R364" s="7">
        <f t="shared" ref="R364" si="640">SUM(R359:R363)</f>
        <v>0</v>
      </c>
      <c r="S364" s="3">
        <f>SUM(S362:S363)</f>
        <v>156763</v>
      </c>
      <c r="T364" s="3">
        <f t="shared" ref="T364:V364" si="641">SUM(T362:T363)</f>
        <v>156606</v>
      </c>
      <c r="U364" s="3">
        <f t="shared" si="641"/>
        <v>0</v>
      </c>
      <c r="V364" s="3">
        <f t="shared" si="641"/>
        <v>156606</v>
      </c>
      <c r="W364" s="98">
        <f t="shared" si="588"/>
        <v>99.899848816366116</v>
      </c>
    </row>
    <row r="365" spans="1:23" s="38" customFormat="1" x14ac:dyDescent="0.2">
      <c r="A365" s="90" t="s">
        <v>8</v>
      </c>
      <c r="B365" s="54">
        <v>19</v>
      </c>
      <c r="C365" s="55"/>
      <c r="D365" s="56">
        <v>19</v>
      </c>
      <c r="E365" s="54"/>
      <c r="F365" s="55"/>
      <c r="G365" s="67">
        <f>+B365+E365</f>
        <v>19</v>
      </c>
      <c r="H365" s="6">
        <f>+C365+F365</f>
        <v>0</v>
      </c>
      <c r="I365" s="56">
        <v>19</v>
      </c>
      <c r="J365" s="5"/>
      <c r="K365" s="5"/>
      <c r="L365" s="1">
        <f t="shared" si="582"/>
        <v>19</v>
      </c>
      <c r="M365" s="1">
        <f t="shared" si="583"/>
        <v>0</v>
      </c>
      <c r="N365" s="1">
        <f t="shared" si="584"/>
        <v>19</v>
      </c>
      <c r="O365" s="5"/>
      <c r="P365" s="5"/>
      <c r="Q365" s="56">
        <f t="shared" ref="Q365" si="642">+L365+O365</f>
        <v>19</v>
      </c>
      <c r="R365" s="56">
        <f t="shared" ref="R365" si="643">+M365+P365</f>
        <v>0</v>
      </c>
      <c r="S365" s="56">
        <f t="shared" ref="S365" si="644">+Q365+R365</f>
        <v>19</v>
      </c>
      <c r="T365" s="56">
        <v>19</v>
      </c>
      <c r="U365" s="56"/>
      <c r="V365" s="56">
        <f t="shared" ref="V365" si="645">+T365+U365</f>
        <v>19</v>
      </c>
      <c r="W365" s="28">
        <f t="shared" si="588"/>
        <v>100</v>
      </c>
    </row>
    <row r="366" spans="1:23" x14ac:dyDescent="0.2">
      <c r="A366" s="62"/>
      <c r="B366" s="62"/>
      <c r="C366" s="62"/>
      <c r="D366" s="62"/>
    </row>
    <row r="367" spans="1:23" x14ac:dyDescent="0.2">
      <c r="A367" s="63"/>
      <c r="B367" s="63"/>
      <c r="C367" s="63"/>
      <c r="D367" s="63"/>
    </row>
    <row r="369" spans="1:23" ht="12.75" customHeight="1" x14ac:dyDescent="0.2">
      <c r="A369" s="109" t="s">
        <v>53</v>
      </c>
      <c r="B369" s="103" t="str">
        <f>+B4</f>
        <v>1/2024. (I.24.) önk. rendelet eredeti ei.</v>
      </c>
      <c r="C369" s="104"/>
      <c r="D369" s="105"/>
      <c r="E369" s="103" t="str">
        <f>+E4</f>
        <v>Javasolt módosítás</v>
      </c>
      <c r="F369" s="104"/>
      <c r="G369" s="103" t="str">
        <f>+G4</f>
        <v>5/2024. (VI.26.) önk. rendelet mód.ei.</v>
      </c>
      <c r="H369" s="104"/>
      <c r="I369" s="105"/>
      <c r="J369" s="103" t="str">
        <f>+J4</f>
        <v>Javasolt módosítás</v>
      </c>
      <c r="K369" s="104"/>
      <c r="L369" s="103" t="str">
        <f>+L4</f>
        <v>280/2024. (X.24.) önk. rendelet mód.ei.</v>
      </c>
      <c r="M369" s="104"/>
      <c r="N369" s="105"/>
      <c r="O369" s="103" t="str">
        <f>+O4</f>
        <v>Javasolt módosítás</v>
      </c>
      <c r="P369" s="104"/>
      <c r="Q369" s="103" t="str">
        <f>+Q4</f>
        <v>10/2025. (V.22.) önk. rendelet mód.ei.</v>
      </c>
      <c r="R369" s="104"/>
      <c r="S369" s="105"/>
      <c r="T369" s="108" t="str">
        <f>+T4</f>
        <v>Teljesítés</v>
      </c>
      <c r="U369" s="104"/>
      <c r="V369" s="105"/>
      <c r="W369" s="99" t="s">
        <v>73</v>
      </c>
    </row>
    <row r="370" spans="1:23" ht="12.75" customHeight="1" x14ac:dyDescent="0.2">
      <c r="A370" s="110"/>
      <c r="B370" s="101" t="s">
        <v>13</v>
      </c>
      <c r="C370" s="101" t="s">
        <v>14</v>
      </c>
      <c r="D370" s="101" t="str">
        <f>+D5</f>
        <v>Összesen</v>
      </c>
      <c r="E370" s="101" t="s">
        <v>13</v>
      </c>
      <c r="F370" s="101" t="s">
        <v>14</v>
      </c>
      <c r="G370" s="101" t="s">
        <v>13</v>
      </c>
      <c r="H370" s="101" t="s">
        <v>14</v>
      </c>
      <c r="I370" s="101" t="str">
        <f>+I5</f>
        <v>Összesen</v>
      </c>
      <c r="J370" s="101" t="s">
        <v>13</v>
      </c>
      <c r="K370" s="101" t="s">
        <v>14</v>
      </c>
      <c r="L370" s="101" t="s">
        <v>13</v>
      </c>
      <c r="M370" s="101" t="s">
        <v>14</v>
      </c>
      <c r="N370" s="101" t="str">
        <f>+N5</f>
        <v>Összesen</v>
      </c>
      <c r="O370" s="101" t="s">
        <v>13</v>
      </c>
      <c r="P370" s="101" t="s">
        <v>14</v>
      </c>
      <c r="Q370" s="101" t="s">
        <v>13</v>
      </c>
      <c r="R370" s="101" t="s">
        <v>14</v>
      </c>
      <c r="S370" s="101" t="str">
        <f>+S5</f>
        <v>Összesen</v>
      </c>
      <c r="T370" s="106" t="s">
        <v>13</v>
      </c>
      <c r="U370" s="101" t="s">
        <v>14</v>
      </c>
      <c r="V370" s="101" t="str">
        <f>+V5</f>
        <v>Összesen</v>
      </c>
      <c r="W370" s="99"/>
    </row>
    <row r="371" spans="1:23" ht="26.25" customHeight="1" x14ac:dyDescent="0.2">
      <c r="A371" s="111"/>
      <c r="B371" s="102"/>
      <c r="C371" s="102"/>
      <c r="D371" s="102"/>
      <c r="E371" s="102"/>
      <c r="F371" s="102"/>
      <c r="G371" s="102"/>
      <c r="H371" s="102"/>
      <c r="I371" s="102"/>
      <c r="J371" s="102"/>
      <c r="K371" s="102"/>
      <c r="L371" s="102"/>
      <c r="M371" s="102"/>
      <c r="N371" s="102"/>
      <c r="O371" s="102"/>
      <c r="P371" s="102"/>
      <c r="Q371" s="102"/>
      <c r="R371" s="102"/>
      <c r="S371" s="102"/>
      <c r="T371" s="107"/>
      <c r="U371" s="102"/>
      <c r="V371" s="102"/>
      <c r="W371" s="99"/>
    </row>
    <row r="372" spans="1:23" x14ac:dyDescent="0.2">
      <c r="A372" s="91"/>
      <c r="B372" s="57"/>
      <c r="C372" s="57"/>
      <c r="D372" s="16"/>
      <c r="E372" s="57"/>
      <c r="F372" s="57"/>
      <c r="G372" s="57"/>
      <c r="H372" s="57"/>
      <c r="I372" s="1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17"/>
      <c r="U372" s="17"/>
      <c r="V372" s="17"/>
      <c r="W372" s="17"/>
    </row>
    <row r="373" spans="1:23" x14ac:dyDescent="0.2">
      <c r="A373" s="85" t="s">
        <v>1</v>
      </c>
      <c r="B373" s="17"/>
      <c r="C373" s="6"/>
      <c r="D373" s="6"/>
      <c r="E373" s="17"/>
      <c r="F373" s="6"/>
      <c r="G373" s="17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17"/>
      <c r="U373" s="17"/>
      <c r="V373" s="17"/>
      <c r="W373" s="17"/>
    </row>
    <row r="374" spans="1:23" x14ac:dyDescent="0.2">
      <c r="A374" s="86" t="s">
        <v>20</v>
      </c>
      <c r="B374" s="58"/>
      <c r="C374" s="58"/>
      <c r="D374" s="59">
        <f t="shared" ref="D374:D401" si="646">SUM(B374:C374)</f>
        <v>0</v>
      </c>
      <c r="E374" s="58"/>
      <c r="F374" s="58"/>
      <c r="G374" s="60">
        <f t="shared" ref="G374:H376" si="647">+B374+E374</f>
        <v>0</v>
      </c>
      <c r="H374" s="6">
        <f t="shared" si="647"/>
        <v>0</v>
      </c>
      <c r="I374" s="59">
        <f t="shared" ref="I374:I400" si="648">SUM(G374:H374)</f>
        <v>0</v>
      </c>
      <c r="J374" s="6"/>
      <c r="K374" s="6"/>
      <c r="L374" s="1">
        <f t="shared" ref="L374" si="649">+G374+J374</f>
        <v>0</v>
      </c>
      <c r="M374" s="1">
        <f t="shared" ref="M374" si="650">+H374+K374</f>
        <v>0</v>
      </c>
      <c r="N374" s="1">
        <f t="shared" ref="N374" si="651">+L374+M374</f>
        <v>0</v>
      </c>
      <c r="O374" s="6"/>
      <c r="P374" s="6"/>
      <c r="Q374" s="1">
        <f t="shared" ref="Q374:Q376" si="652">+L374+O374</f>
        <v>0</v>
      </c>
      <c r="R374" s="1">
        <f t="shared" ref="R374:R376" si="653">+M374+P374</f>
        <v>0</v>
      </c>
      <c r="S374" s="1">
        <f t="shared" ref="S374:S376" si="654">+Q374+R374</f>
        <v>0</v>
      </c>
      <c r="T374" s="17"/>
      <c r="U374" s="17"/>
      <c r="V374" s="17">
        <f>+T374+U374</f>
        <v>0</v>
      </c>
      <c r="W374" s="28"/>
    </row>
    <row r="375" spans="1:23" x14ac:dyDescent="0.2">
      <c r="A375" s="87" t="s">
        <v>21</v>
      </c>
      <c r="B375" s="30"/>
      <c r="C375" s="30"/>
      <c r="D375" s="1">
        <f t="shared" si="646"/>
        <v>0</v>
      </c>
      <c r="E375" s="30"/>
      <c r="F375" s="30"/>
      <c r="G375" s="60">
        <f t="shared" si="647"/>
        <v>0</v>
      </c>
      <c r="H375" s="6">
        <f t="shared" si="647"/>
        <v>0</v>
      </c>
      <c r="I375" s="1">
        <f t="shared" si="648"/>
        <v>0</v>
      </c>
      <c r="J375" s="6"/>
      <c r="K375" s="6"/>
      <c r="L375" s="1">
        <f t="shared" ref="L375:L418" si="655">+G375+J375</f>
        <v>0</v>
      </c>
      <c r="M375" s="1">
        <f t="shared" ref="M375:M418" si="656">+H375+K375</f>
        <v>0</v>
      </c>
      <c r="N375" s="1">
        <f t="shared" ref="N375:N418" si="657">+L375+M375</f>
        <v>0</v>
      </c>
      <c r="O375" s="6"/>
      <c r="P375" s="6"/>
      <c r="Q375" s="1">
        <f t="shared" si="652"/>
        <v>0</v>
      </c>
      <c r="R375" s="1">
        <f t="shared" si="653"/>
        <v>0</v>
      </c>
      <c r="S375" s="1">
        <f t="shared" si="654"/>
        <v>0</v>
      </c>
      <c r="T375" s="17"/>
      <c r="U375" s="17"/>
      <c r="V375" s="17">
        <f t="shared" ref="V375:V376" si="658">+T375+U375</f>
        <v>0</v>
      </c>
      <c r="W375" s="28"/>
    </row>
    <row r="376" spans="1:23" x14ac:dyDescent="0.2">
      <c r="A376" s="87" t="s">
        <v>22</v>
      </c>
      <c r="B376" s="30"/>
      <c r="C376" s="30"/>
      <c r="D376" s="1">
        <f t="shared" si="646"/>
        <v>0</v>
      </c>
      <c r="E376" s="30"/>
      <c r="F376" s="30"/>
      <c r="G376" s="60">
        <f t="shared" si="647"/>
        <v>0</v>
      </c>
      <c r="H376" s="6">
        <f t="shared" si="647"/>
        <v>0</v>
      </c>
      <c r="I376" s="1">
        <f t="shared" si="648"/>
        <v>0</v>
      </c>
      <c r="J376" s="6"/>
      <c r="K376" s="6"/>
      <c r="L376" s="1">
        <f t="shared" si="655"/>
        <v>0</v>
      </c>
      <c r="M376" s="1">
        <f t="shared" si="656"/>
        <v>0</v>
      </c>
      <c r="N376" s="1">
        <f t="shared" si="657"/>
        <v>0</v>
      </c>
      <c r="O376" s="6"/>
      <c r="P376" s="6"/>
      <c r="Q376" s="1">
        <f t="shared" si="652"/>
        <v>0</v>
      </c>
      <c r="R376" s="1">
        <f t="shared" si="653"/>
        <v>0</v>
      </c>
      <c r="S376" s="1">
        <f t="shared" si="654"/>
        <v>0</v>
      </c>
      <c r="T376" s="17"/>
      <c r="U376" s="17"/>
      <c r="V376" s="17">
        <f t="shared" si="658"/>
        <v>0</v>
      </c>
      <c r="W376" s="28"/>
    </row>
    <row r="377" spans="1:23" x14ac:dyDescent="0.2">
      <c r="A377" s="21" t="s">
        <v>23</v>
      </c>
      <c r="B377" s="31">
        <f>SUM(B378:B388)</f>
        <v>5</v>
      </c>
      <c r="C377" s="31">
        <f>SUM(C378:C388)</f>
        <v>0</v>
      </c>
      <c r="D377" s="32">
        <f t="shared" si="646"/>
        <v>5</v>
      </c>
      <c r="E377" s="31">
        <f>SUM(E378:E388)</f>
        <v>0</v>
      </c>
      <c r="F377" s="31">
        <f>SUM(F378:F388)</f>
        <v>0</v>
      </c>
      <c r="G377" s="31">
        <f>SUM(G378:G388)</f>
        <v>5</v>
      </c>
      <c r="H377" s="31">
        <f>SUM(H378:H388)</f>
        <v>0</v>
      </c>
      <c r="I377" s="31">
        <f t="shared" ref="I377:N377" si="659">SUM(I378:I388)</f>
        <v>5</v>
      </c>
      <c r="J377" s="31">
        <f t="shared" si="659"/>
        <v>0</v>
      </c>
      <c r="K377" s="31">
        <f t="shared" si="659"/>
        <v>0</v>
      </c>
      <c r="L377" s="31">
        <f t="shared" si="659"/>
        <v>5</v>
      </c>
      <c r="M377" s="31">
        <f t="shared" si="659"/>
        <v>0</v>
      </c>
      <c r="N377" s="31">
        <f t="shared" si="659"/>
        <v>5</v>
      </c>
      <c r="O377" s="31">
        <f t="shared" ref="O377:V377" si="660">SUM(O378:O388)</f>
        <v>591</v>
      </c>
      <c r="P377" s="31">
        <f t="shared" si="660"/>
        <v>0</v>
      </c>
      <c r="Q377" s="31">
        <f t="shared" si="660"/>
        <v>596</v>
      </c>
      <c r="R377" s="31">
        <f t="shared" si="660"/>
        <v>0</v>
      </c>
      <c r="S377" s="31">
        <f t="shared" si="660"/>
        <v>596</v>
      </c>
      <c r="T377" s="31">
        <f t="shared" si="660"/>
        <v>596</v>
      </c>
      <c r="U377" s="31">
        <f t="shared" si="660"/>
        <v>0</v>
      </c>
      <c r="V377" s="31">
        <f t="shared" si="660"/>
        <v>596</v>
      </c>
      <c r="W377" s="98">
        <f t="shared" ref="W377:W418" si="661">+V377/S377*100</f>
        <v>100</v>
      </c>
    </row>
    <row r="378" spans="1:23" x14ac:dyDescent="0.2">
      <c r="A378" s="88" t="s">
        <v>24</v>
      </c>
      <c r="B378" s="35"/>
      <c r="C378" s="35"/>
      <c r="D378" s="34">
        <f t="shared" si="646"/>
        <v>0</v>
      </c>
      <c r="E378" s="35"/>
      <c r="F378" s="35"/>
      <c r="G378" s="60">
        <f t="shared" ref="G378:H380" si="662">+B378+E378</f>
        <v>0</v>
      </c>
      <c r="H378" s="6">
        <f t="shared" si="662"/>
        <v>0</v>
      </c>
      <c r="I378" s="34">
        <f t="shared" si="648"/>
        <v>0</v>
      </c>
      <c r="J378" s="6"/>
      <c r="K378" s="6"/>
      <c r="L378" s="1">
        <f t="shared" si="655"/>
        <v>0</v>
      </c>
      <c r="M378" s="1">
        <f t="shared" si="656"/>
        <v>0</v>
      </c>
      <c r="N378" s="1">
        <f t="shared" si="657"/>
        <v>0</v>
      </c>
      <c r="O378" s="6"/>
      <c r="P378" s="6"/>
      <c r="Q378" s="1">
        <f t="shared" ref="Q378:Q388" si="663">+L378+O378</f>
        <v>0</v>
      </c>
      <c r="R378" s="1">
        <f t="shared" ref="R378:R382" si="664">+M378+P378</f>
        <v>0</v>
      </c>
      <c r="S378" s="1">
        <f t="shared" ref="S378:S388" si="665">+Q378+R378</f>
        <v>0</v>
      </c>
      <c r="T378" s="17"/>
      <c r="U378" s="17"/>
      <c r="V378" s="17">
        <f t="shared" ref="V378:V388" si="666">+T378+U378</f>
        <v>0</v>
      </c>
      <c r="W378" s="28"/>
    </row>
    <row r="379" spans="1:23" x14ac:dyDescent="0.2">
      <c r="A379" s="88" t="s">
        <v>25</v>
      </c>
      <c r="B379" s="35"/>
      <c r="C379" s="35"/>
      <c r="D379" s="34">
        <f t="shared" si="646"/>
        <v>0</v>
      </c>
      <c r="E379" s="35"/>
      <c r="F379" s="35"/>
      <c r="G379" s="60">
        <f t="shared" si="662"/>
        <v>0</v>
      </c>
      <c r="H379" s="6">
        <f t="shared" si="662"/>
        <v>0</v>
      </c>
      <c r="I379" s="34">
        <f t="shared" si="648"/>
        <v>0</v>
      </c>
      <c r="J379" s="6"/>
      <c r="K379" s="6"/>
      <c r="L379" s="1">
        <f t="shared" si="655"/>
        <v>0</v>
      </c>
      <c r="M379" s="1">
        <f t="shared" si="656"/>
        <v>0</v>
      </c>
      <c r="N379" s="1">
        <f t="shared" si="657"/>
        <v>0</v>
      </c>
      <c r="O379" s="6"/>
      <c r="P379" s="6"/>
      <c r="Q379" s="1">
        <f t="shared" si="663"/>
        <v>0</v>
      </c>
      <c r="R379" s="1">
        <f t="shared" si="664"/>
        <v>0</v>
      </c>
      <c r="S379" s="1">
        <f t="shared" si="665"/>
        <v>0</v>
      </c>
      <c r="T379" s="17"/>
      <c r="U379" s="17"/>
      <c r="V379" s="17">
        <f t="shared" si="666"/>
        <v>0</v>
      </c>
      <c r="W379" s="28"/>
    </row>
    <row r="380" spans="1:23" x14ac:dyDescent="0.2">
      <c r="A380" s="88" t="s">
        <v>0</v>
      </c>
      <c r="B380" s="35"/>
      <c r="C380" s="35"/>
      <c r="D380" s="34">
        <f t="shared" si="646"/>
        <v>0</v>
      </c>
      <c r="E380" s="35"/>
      <c r="F380" s="35"/>
      <c r="G380" s="60">
        <f t="shared" si="662"/>
        <v>0</v>
      </c>
      <c r="H380" s="6">
        <f t="shared" si="662"/>
        <v>0</v>
      </c>
      <c r="I380" s="34">
        <f t="shared" si="648"/>
        <v>0</v>
      </c>
      <c r="J380" s="6"/>
      <c r="K380" s="6"/>
      <c r="L380" s="1">
        <f t="shared" si="655"/>
        <v>0</v>
      </c>
      <c r="M380" s="1">
        <f t="shared" si="656"/>
        <v>0</v>
      </c>
      <c r="N380" s="1">
        <f t="shared" si="657"/>
        <v>0</v>
      </c>
      <c r="O380" s="6"/>
      <c r="P380" s="6"/>
      <c r="Q380" s="1">
        <f t="shared" si="663"/>
        <v>0</v>
      </c>
      <c r="R380" s="1">
        <f t="shared" si="664"/>
        <v>0</v>
      </c>
      <c r="S380" s="1">
        <f t="shared" si="665"/>
        <v>0</v>
      </c>
      <c r="T380" s="17"/>
      <c r="U380" s="17"/>
      <c r="V380" s="17">
        <f t="shared" si="666"/>
        <v>0</v>
      </c>
      <c r="W380" s="28"/>
    </row>
    <row r="381" spans="1:23" x14ac:dyDescent="0.2">
      <c r="A381" s="88" t="s">
        <v>26</v>
      </c>
      <c r="B381" s="24"/>
      <c r="C381" s="24"/>
      <c r="D381" s="34">
        <f t="shared" si="646"/>
        <v>0</v>
      </c>
      <c r="E381" s="24"/>
      <c r="F381" s="24"/>
      <c r="G381" s="60">
        <f t="shared" ref="G381:G388" si="667">+B381+E381</f>
        <v>0</v>
      </c>
      <c r="H381" s="6">
        <f t="shared" ref="H381:H388" si="668">+C381+F381</f>
        <v>0</v>
      </c>
      <c r="I381" s="34">
        <f t="shared" si="648"/>
        <v>0</v>
      </c>
      <c r="J381" s="6"/>
      <c r="K381" s="6"/>
      <c r="L381" s="1">
        <f t="shared" si="655"/>
        <v>0</v>
      </c>
      <c r="M381" s="1">
        <f t="shared" si="656"/>
        <v>0</v>
      </c>
      <c r="N381" s="1">
        <f t="shared" si="657"/>
        <v>0</v>
      </c>
      <c r="O381" s="6"/>
      <c r="P381" s="6"/>
      <c r="Q381" s="1">
        <f t="shared" si="663"/>
        <v>0</v>
      </c>
      <c r="R381" s="1">
        <f t="shared" si="664"/>
        <v>0</v>
      </c>
      <c r="S381" s="1">
        <f t="shared" si="665"/>
        <v>0</v>
      </c>
      <c r="T381" s="17"/>
      <c r="U381" s="17"/>
      <c r="V381" s="17">
        <f t="shared" si="666"/>
        <v>0</v>
      </c>
      <c r="W381" s="28"/>
    </row>
    <row r="382" spans="1:23" x14ac:dyDescent="0.2">
      <c r="A382" s="88" t="s">
        <v>51</v>
      </c>
      <c r="B382" s="24"/>
      <c r="C382" s="24"/>
      <c r="D382" s="34">
        <f t="shared" si="646"/>
        <v>0</v>
      </c>
      <c r="E382" s="24"/>
      <c r="F382" s="24"/>
      <c r="G382" s="60">
        <f t="shared" si="667"/>
        <v>0</v>
      </c>
      <c r="H382" s="6">
        <f t="shared" si="668"/>
        <v>0</v>
      </c>
      <c r="I382" s="34">
        <f t="shared" si="648"/>
        <v>0</v>
      </c>
      <c r="J382" s="6"/>
      <c r="K382" s="6"/>
      <c r="L382" s="1">
        <f t="shared" si="655"/>
        <v>0</v>
      </c>
      <c r="M382" s="1">
        <f t="shared" si="656"/>
        <v>0</v>
      </c>
      <c r="N382" s="1">
        <f t="shared" si="657"/>
        <v>0</v>
      </c>
      <c r="O382" s="6"/>
      <c r="P382" s="6"/>
      <c r="Q382" s="1">
        <f t="shared" si="663"/>
        <v>0</v>
      </c>
      <c r="R382" s="1">
        <f t="shared" si="664"/>
        <v>0</v>
      </c>
      <c r="S382" s="1">
        <f t="shared" si="665"/>
        <v>0</v>
      </c>
      <c r="T382" s="17"/>
      <c r="U382" s="17"/>
      <c r="V382" s="17">
        <f t="shared" si="666"/>
        <v>0</v>
      </c>
      <c r="W382" s="28"/>
    </row>
    <row r="383" spans="1:23" x14ac:dyDescent="0.2">
      <c r="A383" s="88" t="s">
        <v>28</v>
      </c>
      <c r="B383" s="24"/>
      <c r="C383" s="24"/>
      <c r="D383" s="34">
        <f t="shared" si="646"/>
        <v>0</v>
      </c>
      <c r="E383" s="24"/>
      <c r="F383" s="24"/>
      <c r="G383" s="60">
        <f t="shared" si="667"/>
        <v>0</v>
      </c>
      <c r="H383" s="6">
        <f t="shared" si="668"/>
        <v>0</v>
      </c>
      <c r="I383" s="34">
        <f t="shared" si="648"/>
        <v>0</v>
      </c>
      <c r="J383" s="6"/>
      <c r="K383" s="6"/>
      <c r="L383" s="1">
        <f t="shared" si="655"/>
        <v>0</v>
      </c>
      <c r="M383" s="1">
        <f>+H383+K383</f>
        <v>0</v>
      </c>
      <c r="N383" s="1">
        <f t="shared" si="657"/>
        <v>0</v>
      </c>
      <c r="O383" s="6"/>
      <c r="P383" s="6"/>
      <c r="Q383" s="1">
        <f t="shared" si="663"/>
        <v>0</v>
      </c>
      <c r="R383" s="1">
        <f>+M383+P383</f>
        <v>0</v>
      </c>
      <c r="S383" s="1">
        <f t="shared" si="665"/>
        <v>0</v>
      </c>
      <c r="T383" s="17"/>
      <c r="U383" s="17"/>
      <c r="V383" s="17">
        <f t="shared" si="666"/>
        <v>0</v>
      </c>
      <c r="W383" s="28"/>
    </row>
    <row r="384" spans="1:23" x14ac:dyDescent="0.2">
      <c r="A384" s="88" t="s">
        <v>29</v>
      </c>
      <c r="B384" s="24"/>
      <c r="C384" s="24"/>
      <c r="D384" s="34">
        <f t="shared" si="646"/>
        <v>0</v>
      </c>
      <c r="E384" s="24"/>
      <c r="F384" s="24"/>
      <c r="G384" s="60">
        <f t="shared" si="667"/>
        <v>0</v>
      </c>
      <c r="H384" s="6">
        <f t="shared" si="668"/>
        <v>0</v>
      </c>
      <c r="I384" s="34">
        <f t="shared" si="648"/>
        <v>0</v>
      </c>
      <c r="J384" s="6"/>
      <c r="K384" s="6"/>
      <c r="L384" s="1">
        <f t="shared" si="655"/>
        <v>0</v>
      </c>
      <c r="M384" s="1">
        <f t="shared" si="656"/>
        <v>0</v>
      </c>
      <c r="N384" s="1">
        <f t="shared" si="657"/>
        <v>0</v>
      </c>
      <c r="O384" s="6"/>
      <c r="P384" s="6"/>
      <c r="Q384" s="1">
        <f t="shared" si="663"/>
        <v>0</v>
      </c>
      <c r="R384" s="1">
        <f t="shared" ref="R384:R388" si="669">+M384+P384</f>
        <v>0</v>
      </c>
      <c r="S384" s="1">
        <f t="shared" si="665"/>
        <v>0</v>
      </c>
      <c r="T384" s="17"/>
      <c r="U384" s="17"/>
      <c r="V384" s="17">
        <f t="shared" si="666"/>
        <v>0</v>
      </c>
      <c r="W384" s="28"/>
    </row>
    <row r="385" spans="1:229" x14ac:dyDescent="0.2">
      <c r="A385" s="88" t="s">
        <v>30</v>
      </c>
      <c r="B385" s="24"/>
      <c r="C385" s="24"/>
      <c r="D385" s="34">
        <f t="shared" si="646"/>
        <v>0</v>
      </c>
      <c r="E385" s="24"/>
      <c r="F385" s="24"/>
      <c r="G385" s="60">
        <f t="shared" si="667"/>
        <v>0</v>
      </c>
      <c r="H385" s="6">
        <f t="shared" si="668"/>
        <v>0</v>
      </c>
      <c r="I385" s="34">
        <f t="shared" si="648"/>
        <v>0</v>
      </c>
      <c r="J385" s="6"/>
      <c r="K385" s="6"/>
      <c r="L385" s="1">
        <f t="shared" si="655"/>
        <v>0</v>
      </c>
      <c r="M385" s="1">
        <f t="shared" si="656"/>
        <v>0</v>
      </c>
      <c r="N385" s="1">
        <f t="shared" si="657"/>
        <v>0</v>
      </c>
      <c r="O385" s="6"/>
      <c r="P385" s="6"/>
      <c r="Q385" s="1">
        <f t="shared" si="663"/>
        <v>0</v>
      </c>
      <c r="R385" s="1">
        <f t="shared" si="669"/>
        <v>0</v>
      </c>
      <c r="S385" s="1">
        <f t="shared" si="665"/>
        <v>0</v>
      </c>
      <c r="T385" s="17"/>
      <c r="U385" s="17"/>
      <c r="V385" s="17">
        <f t="shared" si="666"/>
        <v>0</v>
      </c>
      <c r="W385" s="28"/>
    </row>
    <row r="386" spans="1:229" x14ac:dyDescent="0.2">
      <c r="A386" s="88" t="s">
        <v>31</v>
      </c>
      <c r="B386" s="24">
        <v>5</v>
      </c>
      <c r="C386" s="24"/>
      <c r="D386" s="34">
        <f t="shared" si="646"/>
        <v>5</v>
      </c>
      <c r="E386" s="24"/>
      <c r="F386" s="24"/>
      <c r="G386" s="60">
        <f t="shared" si="667"/>
        <v>5</v>
      </c>
      <c r="H386" s="6">
        <f t="shared" si="668"/>
        <v>0</v>
      </c>
      <c r="I386" s="34">
        <f t="shared" si="648"/>
        <v>5</v>
      </c>
      <c r="J386" s="6"/>
      <c r="K386" s="6"/>
      <c r="L386" s="1">
        <f t="shared" si="655"/>
        <v>5</v>
      </c>
      <c r="M386" s="1">
        <f t="shared" si="656"/>
        <v>0</v>
      </c>
      <c r="N386" s="1">
        <f t="shared" si="657"/>
        <v>5</v>
      </c>
      <c r="O386" s="6">
        <v>-5</v>
      </c>
      <c r="P386" s="6"/>
      <c r="Q386" s="1">
        <f t="shared" si="663"/>
        <v>0</v>
      </c>
      <c r="R386" s="1">
        <f t="shared" si="669"/>
        <v>0</v>
      </c>
      <c r="S386" s="1">
        <f t="shared" si="665"/>
        <v>0</v>
      </c>
      <c r="T386" s="17"/>
      <c r="U386" s="17"/>
      <c r="V386" s="17">
        <f t="shared" si="666"/>
        <v>0</v>
      </c>
      <c r="W386" s="28"/>
    </row>
    <row r="387" spans="1:229" s="38" customFormat="1" x14ac:dyDescent="0.2">
      <c r="A387" s="88" t="s">
        <v>32</v>
      </c>
      <c r="B387" s="24"/>
      <c r="C387" s="24"/>
      <c r="D387" s="34">
        <f t="shared" si="646"/>
        <v>0</v>
      </c>
      <c r="E387" s="24"/>
      <c r="F387" s="24"/>
      <c r="G387" s="60">
        <f t="shared" si="667"/>
        <v>0</v>
      </c>
      <c r="H387" s="6">
        <f t="shared" si="668"/>
        <v>0</v>
      </c>
      <c r="I387" s="34">
        <f t="shared" si="648"/>
        <v>0</v>
      </c>
      <c r="J387" s="5"/>
      <c r="K387" s="5"/>
      <c r="L387" s="1">
        <f t="shared" si="655"/>
        <v>0</v>
      </c>
      <c r="M387" s="1">
        <f t="shared" si="656"/>
        <v>0</v>
      </c>
      <c r="N387" s="1">
        <f t="shared" si="657"/>
        <v>0</v>
      </c>
      <c r="O387" s="5"/>
      <c r="P387" s="5"/>
      <c r="Q387" s="1">
        <f t="shared" si="663"/>
        <v>0</v>
      </c>
      <c r="R387" s="1">
        <f t="shared" si="669"/>
        <v>0</v>
      </c>
      <c r="S387" s="1">
        <f t="shared" si="665"/>
        <v>0</v>
      </c>
      <c r="T387" s="17"/>
      <c r="U387" s="17"/>
      <c r="V387" s="17">
        <f t="shared" si="666"/>
        <v>0</v>
      </c>
      <c r="W387" s="28"/>
    </row>
    <row r="388" spans="1:229" x14ac:dyDescent="0.2">
      <c r="A388" s="88" t="s">
        <v>33</v>
      </c>
      <c r="B388" s="24"/>
      <c r="C388" s="24"/>
      <c r="D388" s="34">
        <f t="shared" si="646"/>
        <v>0</v>
      </c>
      <c r="E388" s="24"/>
      <c r="F388" s="24"/>
      <c r="G388" s="60">
        <f t="shared" si="667"/>
        <v>0</v>
      </c>
      <c r="H388" s="6">
        <f t="shared" si="668"/>
        <v>0</v>
      </c>
      <c r="I388" s="34">
        <f t="shared" si="648"/>
        <v>0</v>
      </c>
      <c r="J388" s="6"/>
      <c r="K388" s="6"/>
      <c r="L388" s="1">
        <f t="shared" si="655"/>
        <v>0</v>
      </c>
      <c r="M388" s="1">
        <f t="shared" si="656"/>
        <v>0</v>
      </c>
      <c r="N388" s="1">
        <f t="shared" si="657"/>
        <v>0</v>
      </c>
      <c r="O388" s="6">
        <v>596</v>
      </c>
      <c r="P388" s="6"/>
      <c r="Q388" s="1">
        <f t="shared" si="663"/>
        <v>596</v>
      </c>
      <c r="R388" s="1">
        <f t="shared" si="669"/>
        <v>0</v>
      </c>
      <c r="S388" s="1">
        <f t="shared" si="665"/>
        <v>596</v>
      </c>
      <c r="T388" s="17">
        <v>596</v>
      </c>
      <c r="U388" s="17"/>
      <c r="V388" s="17">
        <f t="shared" si="666"/>
        <v>596</v>
      </c>
      <c r="W388" s="28">
        <f t="shared" si="661"/>
        <v>100</v>
      </c>
    </row>
    <row r="389" spans="1:229" x14ac:dyDescent="0.2">
      <c r="A389" s="21" t="s">
        <v>19</v>
      </c>
      <c r="B389" s="2">
        <f>SUM(B391:B395)</f>
        <v>0</v>
      </c>
      <c r="C389" s="2">
        <f>SUM(C391:C395)</f>
        <v>0</v>
      </c>
      <c r="D389" s="32">
        <f t="shared" si="646"/>
        <v>0</v>
      </c>
      <c r="E389" s="2">
        <f>SUM(E391:E395)</f>
        <v>0</v>
      </c>
      <c r="F389" s="2">
        <f>SUM(F391:F395)</f>
        <v>0</v>
      </c>
      <c r="G389" s="2">
        <f>SUM(G391:G395)</f>
        <v>0</v>
      </c>
      <c r="H389" s="2">
        <f t="shared" ref="H389:N389" si="670">SUM(H391:H395)</f>
        <v>0</v>
      </c>
      <c r="I389" s="2">
        <f t="shared" si="670"/>
        <v>0</v>
      </c>
      <c r="J389" s="2">
        <f t="shared" si="670"/>
        <v>0</v>
      </c>
      <c r="K389" s="2">
        <f t="shared" si="670"/>
        <v>0</v>
      </c>
      <c r="L389" s="2">
        <f t="shared" si="670"/>
        <v>0</v>
      </c>
      <c r="M389" s="2">
        <f t="shared" si="670"/>
        <v>0</v>
      </c>
      <c r="N389" s="2">
        <f t="shared" si="670"/>
        <v>0</v>
      </c>
      <c r="O389" s="2">
        <f t="shared" ref="O389:V389" si="671">SUM(O391:O395)</f>
        <v>0</v>
      </c>
      <c r="P389" s="2">
        <f t="shared" si="671"/>
        <v>0</v>
      </c>
      <c r="Q389" s="2">
        <f t="shared" si="671"/>
        <v>0</v>
      </c>
      <c r="R389" s="2">
        <f t="shared" si="671"/>
        <v>0</v>
      </c>
      <c r="S389" s="2">
        <f t="shared" si="671"/>
        <v>0</v>
      </c>
      <c r="T389" s="2">
        <f t="shared" si="671"/>
        <v>0</v>
      </c>
      <c r="U389" s="2">
        <f t="shared" si="671"/>
        <v>0</v>
      </c>
      <c r="V389" s="2">
        <f t="shared" si="671"/>
        <v>0</v>
      </c>
      <c r="W389" s="98"/>
    </row>
    <row r="390" spans="1:229" x14ac:dyDescent="0.2">
      <c r="A390" s="25" t="s">
        <v>24</v>
      </c>
      <c r="B390" s="24"/>
      <c r="C390" s="24"/>
      <c r="D390" s="34">
        <f t="shared" si="646"/>
        <v>0</v>
      </c>
      <c r="E390" s="24"/>
      <c r="F390" s="24"/>
      <c r="G390" s="60">
        <f>+B390+E390</f>
        <v>0</v>
      </c>
      <c r="H390" s="6">
        <f>+C390+F390</f>
        <v>0</v>
      </c>
      <c r="I390" s="34">
        <f t="shared" si="648"/>
        <v>0</v>
      </c>
      <c r="J390" s="6"/>
      <c r="K390" s="6"/>
      <c r="L390" s="1">
        <f t="shared" si="655"/>
        <v>0</v>
      </c>
      <c r="M390" s="1">
        <f t="shared" si="656"/>
        <v>0</v>
      </c>
      <c r="N390" s="1">
        <f t="shared" si="657"/>
        <v>0</v>
      </c>
      <c r="O390" s="6"/>
      <c r="P390" s="6"/>
      <c r="Q390" s="1">
        <f t="shared" ref="Q390:Q397" si="672">+L390+O390</f>
        <v>0</v>
      </c>
      <c r="R390" s="1">
        <f t="shared" ref="R390:R397" si="673">+M390+P390</f>
        <v>0</v>
      </c>
      <c r="S390" s="1">
        <f t="shared" ref="S390:S397" si="674">+Q390+R390</f>
        <v>0</v>
      </c>
      <c r="T390" s="17"/>
      <c r="U390" s="17"/>
      <c r="V390" s="17">
        <f t="shared" ref="V390:V397" si="675">+T390+U390</f>
        <v>0</v>
      </c>
      <c r="W390" s="28"/>
    </row>
    <row r="391" spans="1:229" x14ac:dyDescent="0.2">
      <c r="A391" s="25" t="s">
        <v>34</v>
      </c>
      <c r="B391" s="24"/>
      <c r="C391" s="24"/>
      <c r="D391" s="34">
        <f t="shared" si="646"/>
        <v>0</v>
      </c>
      <c r="E391" s="24"/>
      <c r="F391" s="24"/>
      <c r="G391" s="60">
        <f t="shared" ref="G391:G397" si="676">+B391+E391</f>
        <v>0</v>
      </c>
      <c r="H391" s="6">
        <f t="shared" ref="H391:H397" si="677">+C391+F391</f>
        <v>0</v>
      </c>
      <c r="I391" s="34">
        <f t="shared" si="648"/>
        <v>0</v>
      </c>
      <c r="J391" s="6"/>
      <c r="K391" s="6"/>
      <c r="L391" s="1">
        <f t="shared" si="655"/>
        <v>0</v>
      </c>
      <c r="M391" s="1">
        <f t="shared" si="656"/>
        <v>0</v>
      </c>
      <c r="N391" s="1">
        <f t="shared" si="657"/>
        <v>0</v>
      </c>
      <c r="O391" s="6"/>
      <c r="P391" s="6"/>
      <c r="Q391" s="1">
        <f t="shared" si="672"/>
        <v>0</v>
      </c>
      <c r="R391" s="1">
        <f t="shared" si="673"/>
        <v>0</v>
      </c>
      <c r="S391" s="1">
        <f t="shared" si="674"/>
        <v>0</v>
      </c>
      <c r="T391" s="17"/>
      <c r="U391" s="17"/>
      <c r="V391" s="17">
        <f t="shared" si="675"/>
        <v>0</v>
      </c>
      <c r="W391" s="28"/>
    </row>
    <row r="392" spans="1:229" x14ac:dyDescent="0.2">
      <c r="A392" s="25" t="s">
        <v>35</v>
      </c>
      <c r="B392" s="24"/>
      <c r="C392" s="24"/>
      <c r="D392" s="34">
        <f t="shared" si="646"/>
        <v>0</v>
      </c>
      <c r="E392" s="24"/>
      <c r="F392" s="24"/>
      <c r="G392" s="60">
        <f t="shared" si="676"/>
        <v>0</v>
      </c>
      <c r="H392" s="6">
        <f t="shared" si="677"/>
        <v>0</v>
      </c>
      <c r="I392" s="34">
        <f t="shared" si="648"/>
        <v>0</v>
      </c>
      <c r="J392" s="6"/>
      <c r="K392" s="6"/>
      <c r="L392" s="1">
        <f t="shared" si="655"/>
        <v>0</v>
      </c>
      <c r="M392" s="1">
        <f t="shared" si="656"/>
        <v>0</v>
      </c>
      <c r="N392" s="1">
        <f t="shared" si="657"/>
        <v>0</v>
      </c>
      <c r="O392" s="6"/>
      <c r="P392" s="6"/>
      <c r="Q392" s="1">
        <f t="shared" si="672"/>
        <v>0</v>
      </c>
      <c r="R392" s="1">
        <f t="shared" si="673"/>
        <v>0</v>
      </c>
      <c r="S392" s="1">
        <f t="shared" si="674"/>
        <v>0</v>
      </c>
      <c r="T392" s="17"/>
      <c r="U392" s="17"/>
      <c r="V392" s="17">
        <f t="shared" si="675"/>
        <v>0</v>
      </c>
      <c r="W392" s="28"/>
    </row>
    <row r="393" spans="1:229" s="38" customFormat="1" x14ac:dyDescent="0.2">
      <c r="A393" s="25" t="s">
        <v>36</v>
      </c>
      <c r="B393" s="24"/>
      <c r="C393" s="24"/>
      <c r="D393" s="34">
        <f t="shared" si="646"/>
        <v>0</v>
      </c>
      <c r="E393" s="24"/>
      <c r="F393" s="24"/>
      <c r="G393" s="60">
        <f t="shared" si="676"/>
        <v>0</v>
      </c>
      <c r="H393" s="6">
        <f t="shared" si="677"/>
        <v>0</v>
      </c>
      <c r="I393" s="34">
        <f t="shared" si="648"/>
        <v>0</v>
      </c>
      <c r="J393" s="5"/>
      <c r="K393" s="5"/>
      <c r="L393" s="1">
        <f t="shared" si="655"/>
        <v>0</v>
      </c>
      <c r="M393" s="1">
        <f t="shared" si="656"/>
        <v>0</v>
      </c>
      <c r="N393" s="1">
        <f t="shared" si="657"/>
        <v>0</v>
      </c>
      <c r="O393" s="5"/>
      <c r="P393" s="5"/>
      <c r="Q393" s="1">
        <f t="shared" si="672"/>
        <v>0</v>
      </c>
      <c r="R393" s="1">
        <f t="shared" si="673"/>
        <v>0</v>
      </c>
      <c r="S393" s="1">
        <f t="shared" si="674"/>
        <v>0</v>
      </c>
      <c r="T393" s="17"/>
      <c r="U393" s="17"/>
      <c r="V393" s="17">
        <f t="shared" si="675"/>
        <v>0</v>
      </c>
      <c r="W393" s="28"/>
    </row>
    <row r="394" spans="1:229" s="38" customFormat="1" x14ac:dyDescent="0.2">
      <c r="A394" s="25" t="s">
        <v>37</v>
      </c>
      <c r="B394" s="24"/>
      <c r="C394" s="24"/>
      <c r="D394" s="34">
        <f t="shared" si="646"/>
        <v>0</v>
      </c>
      <c r="E394" s="24"/>
      <c r="F394" s="24"/>
      <c r="G394" s="60">
        <f t="shared" si="676"/>
        <v>0</v>
      </c>
      <c r="H394" s="6">
        <f t="shared" si="677"/>
        <v>0</v>
      </c>
      <c r="I394" s="34">
        <f t="shared" si="648"/>
        <v>0</v>
      </c>
      <c r="J394" s="5"/>
      <c r="K394" s="5"/>
      <c r="L394" s="1">
        <f t="shared" si="655"/>
        <v>0</v>
      </c>
      <c r="M394" s="1">
        <f t="shared" si="656"/>
        <v>0</v>
      </c>
      <c r="N394" s="1">
        <f t="shared" si="657"/>
        <v>0</v>
      </c>
      <c r="O394" s="5"/>
      <c r="P394" s="5"/>
      <c r="Q394" s="1">
        <f t="shared" si="672"/>
        <v>0</v>
      </c>
      <c r="R394" s="1">
        <f t="shared" si="673"/>
        <v>0</v>
      </c>
      <c r="S394" s="1">
        <f t="shared" si="674"/>
        <v>0</v>
      </c>
      <c r="T394" s="17"/>
      <c r="U394" s="17"/>
      <c r="V394" s="17">
        <f t="shared" si="675"/>
        <v>0</v>
      </c>
      <c r="W394" s="98"/>
    </row>
    <row r="395" spans="1:229" s="38" customFormat="1" x14ac:dyDescent="0.2">
      <c r="A395" s="25" t="s">
        <v>38</v>
      </c>
      <c r="B395" s="24"/>
      <c r="C395" s="24"/>
      <c r="D395" s="34">
        <f t="shared" si="646"/>
        <v>0</v>
      </c>
      <c r="E395" s="24"/>
      <c r="F395" s="24"/>
      <c r="G395" s="60">
        <f t="shared" si="676"/>
        <v>0</v>
      </c>
      <c r="H395" s="6">
        <f t="shared" si="677"/>
        <v>0</v>
      </c>
      <c r="I395" s="34">
        <f t="shared" si="648"/>
        <v>0</v>
      </c>
      <c r="J395" s="5"/>
      <c r="K395" s="5"/>
      <c r="L395" s="1">
        <f t="shared" si="655"/>
        <v>0</v>
      </c>
      <c r="M395" s="1">
        <f t="shared" si="656"/>
        <v>0</v>
      </c>
      <c r="N395" s="1">
        <f t="shared" si="657"/>
        <v>0</v>
      </c>
      <c r="O395" s="5"/>
      <c r="P395" s="5"/>
      <c r="Q395" s="1">
        <f t="shared" si="672"/>
        <v>0</v>
      </c>
      <c r="R395" s="1">
        <f t="shared" si="673"/>
        <v>0</v>
      </c>
      <c r="S395" s="1">
        <f t="shared" si="674"/>
        <v>0</v>
      </c>
      <c r="T395" s="17"/>
      <c r="U395" s="17"/>
      <c r="V395" s="17">
        <f t="shared" si="675"/>
        <v>0</v>
      </c>
      <c r="W395" s="98"/>
    </row>
    <row r="396" spans="1:229" x14ac:dyDescent="0.2">
      <c r="A396" s="87" t="s">
        <v>39</v>
      </c>
      <c r="B396" s="26"/>
      <c r="C396" s="26"/>
      <c r="D396" s="1">
        <f t="shared" si="646"/>
        <v>0</v>
      </c>
      <c r="E396" s="26"/>
      <c r="F396" s="26"/>
      <c r="G396" s="60">
        <f t="shared" si="676"/>
        <v>0</v>
      </c>
      <c r="H396" s="6">
        <f t="shared" si="677"/>
        <v>0</v>
      </c>
      <c r="I396" s="1">
        <f t="shared" si="648"/>
        <v>0</v>
      </c>
      <c r="J396" s="6"/>
      <c r="K396" s="6"/>
      <c r="L396" s="1">
        <f t="shared" si="655"/>
        <v>0</v>
      </c>
      <c r="M396" s="1">
        <f t="shared" si="656"/>
        <v>0</v>
      </c>
      <c r="N396" s="1">
        <f t="shared" si="657"/>
        <v>0</v>
      </c>
      <c r="O396" s="6"/>
      <c r="P396" s="6"/>
      <c r="Q396" s="1">
        <f t="shared" si="672"/>
        <v>0</v>
      </c>
      <c r="R396" s="1">
        <f t="shared" si="673"/>
        <v>0</v>
      </c>
      <c r="S396" s="1">
        <f t="shared" si="674"/>
        <v>0</v>
      </c>
      <c r="T396" s="17"/>
      <c r="U396" s="17"/>
      <c r="V396" s="17">
        <f t="shared" si="675"/>
        <v>0</v>
      </c>
      <c r="W396" s="98"/>
    </row>
    <row r="397" spans="1:229" x14ac:dyDescent="0.2">
      <c r="A397" s="87" t="s">
        <v>40</v>
      </c>
      <c r="B397" s="39"/>
      <c r="C397" s="39"/>
      <c r="D397" s="1">
        <f t="shared" si="646"/>
        <v>0</v>
      </c>
      <c r="E397" s="39"/>
      <c r="F397" s="39"/>
      <c r="G397" s="60">
        <f t="shared" si="676"/>
        <v>0</v>
      </c>
      <c r="H397" s="6">
        <f t="shared" si="677"/>
        <v>0</v>
      </c>
      <c r="I397" s="1">
        <f t="shared" si="648"/>
        <v>0</v>
      </c>
      <c r="J397" s="6"/>
      <c r="K397" s="6"/>
      <c r="L397" s="1">
        <f t="shared" si="655"/>
        <v>0</v>
      </c>
      <c r="M397" s="1">
        <f t="shared" si="656"/>
        <v>0</v>
      </c>
      <c r="N397" s="1">
        <f t="shared" si="657"/>
        <v>0</v>
      </c>
      <c r="O397" s="6"/>
      <c r="P397" s="6"/>
      <c r="Q397" s="1">
        <f t="shared" si="672"/>
        <v>0</v>
      </c>
      <c r="R397" s="1">
        <f t="shared" si="673"/>
        <v>0</v>
      </c>
      <c r="S397" s="1">
        <f t="shared" si="674"/>
        <v>0</v>
      </c>
      <c r="T397" s="17"/>
      <c r="U397" s="17"/>
      <c r="V397" s="17">
        <f t="shared" si="675"/>
        <v>0</v>
      </c>
      <c r="W397" s="98"/>
    </row>
    <row r="398" spans="1:229" x14ac:dyDescent="0.2">
      <c r="A398" s="21" t="s">
        <v>41</v>
      </c>
      <c r="B398" s="2">
        <f>SUM(B374,B375,B376,B377,B389,B396,B397)</f>
        <v>5</v>
      </c>
      <c r="C398" s="2">
        <f>SUM(C374,C375,C376,C377,C389,C396,C397)</f>
        <v>0</v>
      </c>
      <c r="D398" s="32">
        <f t="shared" si="646"/>
        <v>5</v>
      </c>
      <c r="E398" s="2">
        <f>SUM(E374,E375,E376,E377,E389,E396,E397)</f>
        <v>0</v>
      </c>
      <c r="F398" s="2">
        <f>SUM(F374,F375,F376,F377,F389,F396,F397)</f>
        <v>0</v>
      </c>
      <c r="G398" s="2">
        <f>SUM(G374,G375,G376,G377,G389,G396,G397)</f>
        <v>5</v>
      </c>
      <c r="H398" s="2">
        <f>SUM(H374,H375,H376,H377,H389,H396,H397)</f>
        <v>0</v>
      </c>
      <c r="I398" s="2">
        <f t="shared" ref="I398:N398" si="678">SUM(I374,I375,I376,I377,I389,I396,I397)</f>
        <v>5</v>
      </c>
      <c r="J398" s="2">
        <f t="shared" si="678"/>
        <v>0</v>
      </c>
      <c r="K398" s="2">
        <f t="shared" si="678"/>
        <v>0</v>
      </c>
      <c r="L398" s="2">
        <f t="shared" si="678"/>
        <v>5</v>
      </c>
      <c r="M398" s="2">
        <f t="shared" si="678"/>
        <v>0</v>
      </c>
      <c r="N398" s="2">
        <f t="shared" si="678"/>
        <v>5</v>
      </c>
      <c r="O398" s="2">
        <f t="shared" ref="O398:V398" si="679">SUM(O374,O375,O376,O377,O389,O396,O397)</f>
        <v>591</v>
      </c>
      <c r="P398" s="2">
        <f t="shared" si="679"/>
        <v>0</v>
      </c>
      <c r="Q398" s="2">
        <f t="shared" si="679"/>
        <v>596</v>
      </c>
      <c r="R398" s="2">
        <f t="shared" si="679"/>
        <v>0</v>
      </c>
      <c r="S398" s="2">
        <f t="shared" si="679"/>
        <v>596</v>
      </c>
      <c r="T398" s="2">
        <f t="shared" si="679"/>
        <v>596</v>
      </c>
      <c r="U398" s="2">
        <f t="shared" si="679"/>
        <v>0</v>
      </c>
      <c r="V398" s="2">
        <f t="shared" si="679"/>
        <v>596</v>
      </c>
      <c r="W398" s="98">
        <f t="shared" si="661"/>
        <v>100</v>
      </c>
    </row>
    <row r="399" spans="1:229" ht="12.75" customHeight="1" x14ac:dyDescent="0.2">
      <c r="A399" s="4" t="s">
        <v>66</v>
      </c>
      <c r="B399" s="22"/>
      <c r="C399" s="22"/>
      <c r="D399" s="22"/>
      <c r="E399" s="19">
        <v>460</v>
      </c>
      <c r="F399" s="22"/>
      <c r="G399" s="60">
        <f>+B399+E399</f>
        <v>460</v>
      </c>
      <c r="H399" s="6">
        <f>+C399+F399</f>
        <v>0</v>
      </c>
      <c r="I399" s="1">
        <f>SUM(G399:H399)</f>
        <v>460</v>
      </c>
      <c r="J399" s="17"/>
      <c r="K399" s="17"/>
      <c r="L399" s="1">
        <f t="shared" si="655"/>
        <v>460</v>
      </c>
      <c r="M399" s="1">
        <f t="shared" si="656"/>
        <v>0</v>
      </c>
      <c r="N399" s="1">
        <f t="shared" si="657"/>
        <v>460</v>
      </c>
      <c r="O399" s="17"/>
      <c r="P399" s="17"/>
      <c r="Q399" s="1">
        <f t="shared" ref="Q399:Q400" si="680">+L399+O399</f>
        <v>460</v>
      </c>
      <c r="R399" s="1">
        <f t="shared" ref="R399:R400" si="681">+M399+P399</f>
        <v>0</v>
      </c>
      <c r="S399" s="1">
        <f t="shared" ref="S399:S400" si="682">+Q399+R399</f>
        <v>460</v>
      </c>
      <c r="T399" s="1">
        <v>460</v>
      </c>
      <c r="U399" s="1"/>
      <c r="V399" s="1">
        <f t="shared" ref="V399:V400" si="683">+T399+U399</f>
        <v>460</v>
      </c>
      <c r="W399" s="28">
        <f t="shared" si="661"/>
        <v>100</v>
      </c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  <c r="BT399" s="9"/>
      <c r="BU399" s="9"/>
      <c r="BV399" s="9"/>
      <c r="BW399" s="9"/>
      <c r="BX399" s="9"/>
      <c r="BY399" s="9"/>
      <c r="BZ399" s="9"/>
      <c r="CA399" s="9"/>
      <c r="CB399" s="9"/>
      <c r="CC399" s="9"/>
      <c r="CD399" s="9"/>
      <c r="CE399" s="9"/>
      <c r="CF399" s="9"/>
      <c r="CG399" s="9"/>
      <c r="CH399" s="9"/>
      <c r="CI399" s="9"/>
      <c r="CJ399" s="9"/>
      <c r="CK399" s="9"/>
      <c r="CL399" s="9"/>
      <c r="CM399" s="9"/>
      <c r="CN399" s="9"/>
      <c r="CO399" s="9"/>
      <c r="CP399" s="9"/>
      <c r="CQ399" s="9"/>
      <c r="CR399" s="9"/>
      <c r="CS399" s="9"/>
      <c r="CT399" s="9"/>
      <c r="CU399" s="9"/>
      <c r="CV399" s="9"/>
      <c r="CW399" s="9"/>
      <c r="CX399" s="9"/>
      <c r="CY399" s="9"/>
      <c r="CZ399" s="9"/>
      <c r="DA399" s="9"/>
      <c r="DB399" s="9"/>
      <c r="DC399" s="9"/>
      <c r="DD399" s="9"/>
      <c r="DE399" s="9"/>
      <c r="DF399" s="9"/>
      <c r="DG399" s="9"/>
      <c r="DH399" s="9"/>
      <c r="DI399" s="9"/>
      <c r="DJ399" s="9"/>
      <c r="DK399" s="9"/>
      <c r="DL399" s="9"/>
      <c r="DM399" s="9"/>
      <c r="DN399" s="9"/>
      <c r="DO399" s="9"/>
      <c r="DP399" s="9"/>
      <c r="DQ399" s="9"/>
      <c r="DR399" s="9"/>
      <c r="DS399" s="9"/>
      <c r="DT399" s="9"/>
      <c r="DU399" s="9"/>
      <c r="DV399" s="9"/>
      <c r="DW399" s="9"/>
      <c r="DX399" s="9"/>
      <c r="DY399" s="9"/>
      <c r="DZ399" s="9"/>
      <c r="EA399" s="9"/>
      <c r="EB399" s="9"/>
      <c r="EC399" s="9"/>
      <c r="ED399" s="9"/>
      <c r="EE399" s="9"/>
      <c r="EF399" s="9"/>
      <c r="EG399" s="9"/>
      <c r="EH399" s="9"/>
      <c r="EI399" s="9"/>
      <c r="EJ399" s="9"/>
      <c r="EK399" s="9"/>
      <c r="EL399" s="9"/>
      <c r="EM399" s="9"/>
      <c r="EN399" s="9"/>
      <c r="EO399" s="9"/>
      <c r="EP399" s="9"/>
      <c r="EQ399" s="9"/>
      <c r="ER399" s="9"/>
      <c r="ES399" s="9"/>
      <c r="ET399" s="9"/>
      <c r="EU399" s="9"/>
      <c r="EV399" s="9"/>
      <c r="EW399" s="9"/>
      <c r="EX399" s="9"/>
      <c r="EY399" s="9"/>
      <c r="EZ399" s="9"/>
      <c r="FA399" s="9"/>
      <c r="FB399" s="9"/>
      <c r="FC399" s="9"/>
      <c r="FD399" s="9"/>
      <c r="FE399" s="9"/>
      <c r="FF399" s="9"/>
      <c r="FG399" s="9"/>
      <c r="FH399" s="9"/>
      <c r="FI399" s="9"/>
      <c r="FJ399" s="9"/>
      <c r="FK399" s="9"/>
      <c r="FL399" s="9"/>
      <c r="FM399" s="9"/>
      <c r="FN399" s="9"/>
      <c r="FO399" s="9"/>
      <c r="FP399" s="9"/>
      <c r="FQ399" s="9"/>
      <c r="FR399" s="9"/>
      <c r="FS399" s="9"/>
      <c r="FT399" s="9"/>
      <c r="FU399" s="9"/>
      <c r="FV399" s="9"/>
      <c r="FW399" s="9"/>
      <c r="FX399" s="9"/>
      <c r="FY399" s="9"/>
      <c r="FZ399" s="9"/>
      <c r="GA399" s="9"/>
      <c r="GB399" s="9"/>
      <c r="GC399" s="9"/>
      <c r="GD399" s="9"/>
      <c r="GE399" s="9"/>
      <c r="GF399" s="9"/>
      <c r="GG399" s="9"/>
      <c r="GH399" s="9"/>
      <c r="GI399" s="9"/>
      <c r="GJ399" s="9"/>
      <c r="GK399" s="9"/>
      <c r="GL399" s="9"/>
      <c r="GM399" s="9"/>
      <c r="GN399" s="9"/>
      <c r="GO399" s="9"/>
      <c r="GP399" s="9"/>
      <c r="GQ399" s="9"/>
      <c r="GR399" s="9"/>
      <c r="GS399" s="9"/>
      <c r="GT399" s="9"/>
      <c r="GU399" s="9"/>
      <c r="GV399" s="9"/>
      <c r="GW399" s="9"/>
      <c r="GX399" s="9"/>
      <c r="GY399" s="9"/>
      <c r="GZ399" s="9"/>
      <c r="HA399" s="9"/>
      <c r="HB399" s="9"/>
      <c r="HC399" s="9"/>
      <c r="HD399" s="9"/>
      <c r="HE399" s="9"/>
      <c r="HF399" s="9"/>
      <c r="HG399" s="9"/>
      <c r="HH399" s="9"/>
      <c r="HI399" s="9"/>
      <c r="HJ399" s="9"/>
      <c r="HK399" s="9"/>
      <c r="HL399" s="9"/>
      <c r="HM399" s="9"/>
      <c r="HN399" s="9"/>
      <c r="HO399" s="9"/>
      <c r="HP399" s="9"/>
      <c r="HQ399" s="9"/>
      <c r="HR399" s="9"/>
      <c r="HS399" s="9"/>
      <c r="HT399" s="9"/>
      <c r="HU399" s="9"/>
    </row>
    <row r="400" spans="1:229" s="38" customFormat="1" x14ac:dyDescent="0.2">
      <c r="A400" s="26" t="s">
        <v>59</v>
      </c>
      <c r="B400" s="60">
        <v>132935</v>
      </c>
      <c r="C400" s="39"/>
      <c r="D400" s="1">
        <f t="shared" si="646"/>
        <v>132935</v>
      </c>
      <c r="E400" s="60">
        <v>7517</v>
      </c>
      <c r="F400" s="39"/>
      <c r="G400" s="60">
        <f>+B400+E400</f>
        <v>140452</v>
      </c>
      <c r="H400" s="6">
        <f>+C400+F400</f>
        <v>0</v>
      </c>
      <c r="I400" s="1">
        <f t="shared" si="648"/>
        <v>140452</v>
      </c>
      <c r="J400" s="5">
        <v>5226</v>
      </c>
      <c r="K400" s="5"/>
      <c r="L400" s="1">
        <f t="shared" si="655"/>
        <v>145678</v>
      </c>
      <c r="M400" s="1">
        <f t="shared" si="656"/>
        <v>0</v>
      </c>
      <c r="N400" s="1">
        <f t="shared" si="657"/>
        <v>145678</v>
      </c>
      <c r="O400" s="4">
        <v>-17585</v>
      </c>
      <c r="P400" s="5"/>
      <c r="Q400" s="1">
        <f t="shared" si="680"/>
        <v>128093</v>
      </c>
      <c r="R400" s="1">
        <f t="shared" si="681"/>
        <v>0</v>
      </c>
      <c r="S400" s="1">
        <f t="shared" si="682"/>
        <v>128093</v>
      </c>
      <c r="T400" s="1">
        <v>127877</v>
      </c>
      <c r="U400" s="1"/>
      <c r="V400" s="1">
        <f t="shared" si="683"/>
        <v>127877</v>
      </c>
      <c r="W400" s="28">
        <f t="shared" si="661"/>
        <v>99.831372518404592</v>
      </c>
    </row>
    <row r="401" spans="1:23" x14ac:dyDescent="0.2">
      <c r="A401" s="21" t="s">
        <v>42</v>
      </c>
      <c r="B401" s="2">
        <f>SUM(B398:B400)</f>
        <v>132940</v>
      </c>
      <c r="C401" s="2">
        <f>SUM(C398:C400)</f>
        <v>0</v>
      </c>
      <c r="D401" s="32">
        <f t="shared" si="646"/>
        <v>132940</v>
      </c>
      <c r="E401" s="2">
        <f>SUM(E398:E400)</f>
        <v>7977</v>
      </c>
      <c r="F401" s="2">
        <f>SUM(F398:F400)</f>
        <v>0</v>
      </c>
      <c r="G401" s="2">
        <f>SUM(G398:G400)</f>
        <v>140917</v>
      </c>
      <c r="H401" s="2">
        <f>SUM(H398:H400)</f>
        <v>0</v>
      </c>
      <c r="I401" s="2">
        <f t="shared" ref="I401:N401" si="684">SUM(I398:I400)</f>
        <v>140917</v>
      </c>
      <c r="J401" s="2">
        <f t="shared" si="684"/>
        <v>5226</v>
      </c>
      <c r="K401" s="2">
        <f t="shared" si="684"/>
        <v>0</v>
      </c>
      <c r="L401" s="2">
        <f>SUM(L398:L400)</f>
        <v>146143</v>
      </c>
      <c r="M401" s="2">
        <f t="shared" si="684"/>
        <v>0</v>
      </c>
      <c r="N401" s="2">
        <f t="shared" si="684"/>
        <v>146143</v>
      </c>
      <c r="O401" s="2">
        <f t="shared" ref="O401:R401" si="685">SUM(O398:O400)</f>
        <v>-16994</v>
      </c>
      <c r="P401" s="2">
        <f t="shared" si="685"/>
        <v>0</v>
      </c>
      <c r="Q401" s="2">
        <f t="shared" si="685"/>
        <v>129149</v>
      </c>
      <c r="R401" s="2">
        <f t="shared" si="685"/>
        <v>0</v>
      </c>
      <c r="S401" s="2">
        <f>SUM(S398:S400)</f>
        <v>129149</v>
      </c>
      <c r="T401" s="2">
        <f t="shared" ref="T401:V401" si="686">SUM(T398:T400)</f>
        <v>128933</v>
      </c>
      <c r="U401" s="2">
        <f t="shared" si="686"/>
        <v>0</v>
      </c>
      <c r="V401" s="2">
        <f t="shared" si="686"/>
        <v>128933</v>
      </c>
      <c r="W401" s="98">
        <f t="shared" si="661"/>
        <v>99.832751318244817</v>
      </c>
    </row>
    <row r="402" spans="1:23" x14ac:dyDescent="0.2">
      <c r="A402" s="87"/>
      <c r="B402" s="44"/>
      <c r="C402" s="45"/>
      <c r="D402" s="1"/>
      <c r="E402" s="44"/>
      <c r="F402" s="45"/>
      <c r="G402" s="44"/>
      <c r="H402" s="45"/>
      <c r="I402" s="1"/>
      <c r="J402" s="6"/>
      <c r="K402" s="6"/>
      <c r="L402" s="1">
        <f t="shared" si="655"/>
        <v>0</v>
      </c>
      <c r="M402" s="1">
        <f t="shared" si="656"/>
        <v>0</v>
      </c>
      <c r="N402" s="1">
        <f t="shared" si="657"/>
        <v>0</v>
      </c>
      <c r="O402" s="6"/>
      <c r="P402" s="6"/>
      <c r="Q402" s="1">
        <f t="shared" ref="Q402:Q405" si="687">+L402+O402</f>
        <v>0</v>
      </c>
      <c r="R402" s="1">
        <f t="shared" ref="R402:R405" si="688">+M402+P402</f>
        <v>0</v>
      </c>
      <c r="S402" s="1">
        <f t="shared" ref="S402:S405" si="689">+Q402+R402</f>
        <v>0</v>
      </c>
      <c r="T402" s="17"/>
      <c r="U402" s="17"/>
      <c r="V402" s="17"/>
      <c r="W402" s="28"/>
    </row>
    <row r="403" spans="1:23" x14ac:dyDescent="0.2">
      <c r="A403" s="89" t="s">
        <v>2</v>
      </c>
      <c r="B403" s="46"/>
      <c r="C403" s="45"/>
      <c r="D403" s="1"/>
      <c r="E403" s="46"/>
      <c r="F403" s="45"/>
      <c r="G403" s="46"/>
      <c r="H403" s="45"/>
      <c r="I403" s="1"/>
      <c r="J403" s="6"/>
      <c r="K403" s="6"/>
      <c r="L403" s="1">
        <f t="shared" si="655"/>
        <v>0</v>
      </c>
      <c r="M403" s="1">
        <f t="shared" si="656"/>
        <v>0</v>
      </c>
      <c r="N403" s="1">
        <f t="shared" si="657"/>
        <v>0</v>
      </c>
      <c r="O403" s="6"/>
      <c r="P403" s="6"/>
      <c r="Q403" s="1">
        <f t="shared" si="687"/>
        <v>0</v>
      </c>
      <c r="R403" s="1">
        <f t="shared" si="688"/>
        <v>0</v>
      </c>
      <c r="S403" s="1">
        <f t="shared" si="689"/>
        <v>0</v>
      </c>
      <c r="T403" s="17"/>
      <c r="U403" s="17"/>
      <c r="V403" s="17"/>
      <c r="W403" s="28"/>
    </row>
    <row r="404" spans="1:23" x14ac:dyDescent="0.2">
      <c r="A404" s="87" t="s">
        <v>3</v>
      </c>
      <c r="B404" s="46">
        <v>93127</v>
      </c>
      <c r="C404" s="45"/>
      <c r="D404" s="1">
        <f t="shared" ref="D404:D417" si="690">SUM(B404:C404)</f>
        <v>93127</v>
      </c>
      <c r="E404" s="46">
        <v>5704</v>
      </c>
      <c r="F404" s="45"/>
      <c r="G404" s="60">
        <f>+B404+E404</f>
        <v>98831</v>
      </c>
      <c r="H404" s="6">
        <f>+C404+F404</f>
        <v>0</v>
      </c>
      <c r="I404" s="1">
        <f t="shared" ref="I404:I416" si="691">SUM(G404:H404)</f>
        <v>98831</v>
      </c>
      <c r="J404" s="6">
        <v>4436</v>
      </c>
      <c r="K404" s="6"/>
      <c r="L404" s="1">
        <f t="shared" si="655"/>
        <v>103267</v>
      </c>
      <c r="M404" s="1">
        <f t="shared" si="656"/>
        <v>0</v>
      </c>
      <c r="N404" s="1">
        <f t="shared" si="657"/>
        <v>103267</v>
      </c>
      <c r="O404" s="6">
        <v>-1683</v>
      </c>
      <c r="P404" s="6"/>
      <c r="Q404" s="1">
        <f t="shared" si="687"/>
        <v>101584</v>
      </c>
      <c r="R404" s="1">
        <f t="shared" si="688"/>
        <v>0</v>
      </c>
      <c r="S404" s="1">
        <f t="shared" si="689"/>
        <v>101584</v>
      </c>
      <c r="T404" s="1">
        <v>101582</v>
      </c>
      <c r="U404" s="1"/>
      <c r="V404" s="1">
        <f t="shared" ref="V404:V405" si="692">+T404+U404</f>
        <v>101582</v>
      </c>
      <c r="W404" s="28">
        <f t="shared" si="661"/>
        <v>99.998031186013549</v>
      </c>
    </row>
    <row r="405" spans="1:23" s="38" customFormat="1" x14ac:dyDescent="0.2">
      <c r="A405" s="87" t="s">
        <v>16</v>
      </c>
      <c r="B405" s="46">
        <v>12078</v>
      </c>
      <c r="C405" s="45"/>
      <c r="D405" s="1">
        <f t="shared" si="690"/>
        <v>12078</v>
      </c>
      <c r="E405" s="46">
        <v>741</v>
      </c>
      <c r="F405" s="45"/>
      <c r="G405" s="60">
        <f>+B405+E405</f>
        <v>12819</v>
      </c>
      <c r="H405" s="6">
        <f>+C405+F405</f>
        <v>0</v>
      </c>
      <c r="I405" s="1">
        <f t="shared" si="691"/>
        <v>12819</v>
      </c>
      <c r="J405" s="4">
        <v>577</v>
      </c>
      <c r="K405" s="5"/>
      <c r="L405" s="1">
        <f t="shared" si="655"/>
        <v>13396</v>
      </c>
      <c r="M405" s="1">
        <f t="shared" si="656"/>
        <v>0</v>
      </c>
      <c r="N405" s="1">
        <f t="shared" si="657"/>
        <v>13396</v>
      </c>
      <c r="O405" s="4">
        <v>-521</v>
      </c>
      <c r="P405" s="5"/>
      <c r="Q405" s="1">
        <f t="shared" si="687"/>
        <v>12875</v>
      </c>
      <c r="R405" s="1">
        <f t="shared" si="688"/>
        <v>0</v>
      </c>
      <c r="S405" s="1">
        <f t="shared" si="689"/>
        <v>12875</v>
      </c>
      <c r="T405" s="1">
        <v>12874</v>
      </c>
      <c r="U405" s="1"/>
      <c r="V405" s="1">
        <f t="shared" si="692"/>
        <v>12874</v>
      </c>
      <c r="W405" s="28">
        <f t="shared" si="661"/>
        <v>99.992233009708741</v>
      </c>
    </row>
    <row r="406" spans="1:23" x14ac:dyDescent="0.2">
      <c r="A406" s="21" t="s">
        <v>4</v>
      </c>
      <c r="B406" s="7">
        <f>SUM(B404:B405)</f>
        <v>105205</v>
      </c>
      <c r="C406" s="7">
        <f>SUM(C404:C405)</f>
        <v>0</v>
      </c>
      <c r="D406" s="3">
        <f t="shared" si="690"/>
        <v>105205</v>
      </c>
      <c r="E406" s="7">
        <f>SUM(E404:E405)</f>
        <v>6445</v>
      </c>
      <c r="F406" s="7">
        <f>SUM(F404:F405)</f>
        <v>0</v>
      </c>
      <c r="G406" s="7">
        <f>SUM(G404:G405)</f>
        <v>111650</v>
      </c>
      <c r="H406" s="7">
        <f>SUM(H404:H405)</f>
        <v>0</v>
      </c>
      <c r="I406" s="7">
        <f t="shared" ref="I406:N406" si="693">SUM(I404:I405)</f>
        <v>111650</v>
      </c>
      <c r="J406" s="7">
        <f t="shared" si="693"/>
        <v>5013</v>
      </c>
      <c r="K406" s="7">
        <f t="shared" si="693"/>
        <v>0</v>
      </c>
      <c r="L406" s="7">
        <f t="shared" si="693"/>
        <v>116663</v>
      </c>
      <c r="M406" s="7">
        <f t="shared" si="693"/>
        <v>0</v>
      </c>
      <c r="N406" s="3">
        <f t="shared" si="693"/>
        <v>116663</v>
      </c>
      <c r="O406" s="7">
        <f t="shared" ref="O406:S406" si="694">SUM(O404:O405)</f>
        <v>-2204</v>
      </c>
      <c r="P406" s="7">
        <f t="shared" si="694"/>
        <v>0</v>
      </c>
      <c r="Q406" s="7">
        <f t="shared" si="694"/>
        <v>114459</v>
      </c>
      <c r="R406" s="7">
        <f t="shared" si="694"/>
        <v>0</v>
      </c>
      <c r="S406" s="3">
        <f t="shared" si="694"/>
        <v>114459</v>
      </c>
      <c r="T406" s="7">
        <f>SUM(T404:T405)</f>
        <v>114456</v>
      </c>
      <c r="U406" s="7">
        <f t="shared" ref="U406" si="695">SUM(U404:U405)</f>
        <v>0</v>
      </c>
      <c r="V406" s="3">
        <f t="shared" ref="V406" si="696">SUM(V404:V405)</f>
        <v>114456</v>
      </c>
      <c r="W406" s="98">
        <f t="shared" si="661"/>
        <v>99.997378974130484</v>
      </c>
    </row>
    <row r="407" spans="1:23" x14ac:dyDescent="0.2">
      <c r="A407" s="87" t="s">
        <v>5</v>
      </c>
      <c r="B407" s="46">
        <v>21985</v>
      </c>
      <c r="C407" s="48"/>
      <c r="D407" s="49">
        <f t="shared" si="690"/>
        <v>21985</v>
      </c>
      <c r="E407" s="46">
        <v>1532</v>
      </c>
      <c r="F407" s="48"/>
      <c r="G407" s="60">
        <f t="shared" ref="G407:H409" si="697">+B407+E407</f>
        <v>23517</v>
      </c>
      <c r="H407" s="6">
        <f t="shared" si="697"/>
        <v>0</v>
      </c>
      <c r="I407" s="49">
        <f t="shared" si="691"/>
        <v>23517</v>
      </c>
      <c r="J407" s="6">
        <v>213</v>
      </c>
      <c r="K407" s="6"/>
      <c r="L407" s="1">
        <f t="shared" si="655"/>
        <v>23730</v>
      </c>
      <c r="M407" s="1">
        <f t="shared" si="656"/>
        <v>0</v>
      </c>
      <c r="N407" s="1">
        <f t="shared" si="657"/>
        <v>23730</v>
      </c>
      <c r="O407" s="6">
        <v>-9822</v>
      </c>
      <c r="P407" s="6"/>
      <c r="Q407" s="1">
        <f t="shared" ref="Q407:Q409" si="698">+L407+O407</f>
        <v>13908</v>
      </c>
      <c r="R407" s="1">
        <f t="shared" ref="R407:R409" si="699">+M407+P407</f>
        <v>0</v>
      </c>
      <c r="S407" s="1">
        <f t="shared" ref="S407:S409" si="700">+Q407+R407</f>
        <v>13908</v>
      </c>
      <c r="T407" s="1">
        <v>13213</v>
      </c>
      <c r="U407" s="1"/>
      <c r="V407" s="1">
        <f t="shared" ref="V407:V409" si="701">+T407+U407</f>
        <v>13213</v>
      </c>
      <c r="W407" s="28">
        <f t="shared" si="661"/>
        <v>95.002876042565433</v>
      </c>
    </row>
    <row r="408" spans="1:23" x14ac:dyDescent="0.2">
      <c r="A408" s="87" t="s">
        <v>43</v>
      </c>
      <c r="B408" s="44"/>
      <c r="C408" s="48"/>
      <c r="D408" s="49">
        <f t="shared" si="690"/>
        <v>0</v>
      </c>
      <c r="E408" s="44"/>
      <c r="F408" s="48"/>
      <c r="G408" s="60">
        <f t="shared" si="697"/>
        <v>0</v>
      </c>
      <c r="H408" s="6">
        <f t="shared" si="697"/>
        <v>0</v>
      </c>
      <c r="I408" s="49">
        <f t="shared" si="691"/>
        <v>0</v>
      </c>
      <c r="J408" s="6"/>
      <c r="K408" s="6"/>
      <c r="L408" s="1">
        <f t="shared" si="655"/>
        <v>0</v>
      </c>
      <c r="M408" s="1">
        <f t="shared" si="656"/>
        <v>0</v>
      </c>
      <c r="N408" s="1">
        <f t="shared" si="657"/>
        <v>0</v>
      </c>
      <c r="O408" s="6"/>
      <c r="P408" s="6"/>
      <c r="Q408" s="1">
        <f t="shared" si="698"/>
        <v>0</v>
      </c>
      <c r="R408" s="1">
        <f t="shared" si="699"/>
        <v>0</v>
      </c>
      <c r="S408" s="1">
        <f t="shared" si="700"/>
        <v>0</v>
      </c>
      <c r="T408" s="1"/>
      <c r="U408" s="1"/>
      <c r="V408" s="1">
        <f t="shared" si="701"/>
        <v>0</v>
      </c>
      <c r="W408" s="28"/>
    </row>
    <row r="409" spans="1:23" x14ac:dyDescent="0.2">
      <c r="A409" s="87" t="s">
        <v>44</v>
      </c>
      <c r="B409" s="44"/>
      <c r="C409" s="45"/>
      <c r="D409" s="49">
        <f t="shared" si="690"/>
        <v>0</v>
      </c>
      <c r="E409" s="44"/>
      <c r="F409" s="45"/>
      <c r="G409" s="60">
        <f t="shared" si="697"/>
        <v>0</v>
      </c>
      <c r="H409" s="6">
        <f t="shared" si="697"/>
        <v>0</v>
      </c>
      <c r="I409" s="49">
        <f t="shared" si="691"/>
        <v>0</v>
      </c>
      <c r="J409" s="6"/>
      <c r="K409" s="6"/>
      <c r="L409" s="1">
        <f t="shared" si="655"/>
        <v>0</v>
      </c>
      <c r="M409" s="1">
        <f t="shared" si="656"/>
        <v>0</v>
      </c>
      <c r="N409" s="1">
        <f t="shared" si="657"/>
        <v>0</v>
      </c>
      <c r="O409" s="6"/>
      <c r="P409" s="6"/>
      <c r="Q409" s="1">
        <f t="shared" si="698"/>
        <v>0</v>
      </c>
      <c r="R409" s="1">
        <f t="shared" si="699"/>
        <v>0</v>
      </c>
      <c r="S409" s="1">
        <f t="shared" si="700"/>
        <v>0</v>
      </c>
      <c r="T409" s="1"/>
      <c r="U409" s="1"/>
      <c r="V409" s="1">
        <f t="shared" si="701"/>
        <v>0</v>
      </c>
      <c r="W409" s="28"/>
    </row>
    <row r="410" spans="1:23" x14ac:dyDescent="0.2">
      <c r="A410" s="21" t="s">
        <v>45</v>
      </c>
      <c r="B410" s="7">
        <f>SUM(B406:B409)</f>
        <v>127190</v>
      </c>
      <c r="C410" s="7">
        <f>SUM(C406:C409)</f>
        <v>0</v>
      </c>
      <c r="D410" s="3">
        <f t="shared" si="690"/>
        <v>127190</v>
      </c>
      <c r="E410" s="7">
        <f>SUM(E406:E409)</f>
        <v>7977</v>
      </c>
      <c r="F410" s="7">
        <f>SUM(F406:F409)</f>
        <v>0</v>
      </c>
      <c r="G410" s="7">
        <f>SUM(G406:G409)</f>
        <v>135167</v>
      </c>
      <c r="H410" s="7">
        <f>SUM(H406:H409)</f>
        <v>0</v>
      </c>
      <c r="I410" s="7">
        <f t="shared" ref="I410:N410" si="702">SUM(I406:I409)</f>
        <v>135167</v>
      </c>
      <c r="J410" s="7">
        <f t="shared" si="702"/>
        <v>5226</v>
      </c>
      <c r="K410" s="7">
        <f t="shared" si="702"/>
        <v>0</v>
      </c>
      <c r="L410" s="7">
        <f t="shared" si="702"/>
        <v>140393</v>
      </c>
      <c r="M410" s="7">
        <f t="shared" si="702"/>
        <v>0</v>
      </c>
      <c r="N410" s="3">
        <f t="shared" si="702"/>
        <v>140393</v>
      </c>
      <c r="O410" s="7">
        <f t="shared" ref="O410:V410" si="703">SUM(O406:O409)</f>
        <v>-12026</v>
      </c>
      <c r="P410" s="7">
        <f t="shared" si="703"/>
        <v>0</v>
      </c>
      <c r="Q410" s="7">
        <f t="shared" si="703"/>
        <v>128367</v>
      </c>
      <c r="R410" s="7">
        <f t="shared" si="703"/>
        <v>0</v>
      </c>
      <c r="S410" s="3">
        <f t="shared" si="703"/>
        <v>128367</v>
      </c>
      <c r="T410" s="7">
        <f t="shared" si="703"/>
        <v>127669</v>
      </c>
      <c r="U410" s="7">
        <f t="shared" si="703"/>
        <v>0</v>
      </c>
      <c r="V410" s="3">
        <f t="shared" si="703"/>
        <v>127669</v>
      </c>
      <c r="W410" s="98">
        <f t="shared" si="661"/>
        <v>99.456246543114673</v>
      </c>
    </row>
    <row r="411" spans="1:23" s="38" customFormat="1" x14ac:dyDescent="0.2">
      <c r="A411" s="87" t="s">
        <v>6</v>
      </c>
      <c r="B411" s="50">
        <v>5750</v>
      </c>
      <c r="C411" s="7"/>
      <c r="D411" s="49">
        <f t="shared" si="690"/>
        <v>5750</v>
      </c>
      <c r="E411" s="50"/>
      <c r="F411" s="7"/>
      <c r="G411" s="60">
        <f t="shared" ref="G411:H413" si="704">+B411+E411</f>
        <v>5750</v>
      </c>
      <c r="H411" s="6">
        <f t="shared" si="704"/>
        <v>0</v>
      </c>
      <c r="I411" s="49">
        <f t="shared" si="691"/>
        <v>5750</v>
      </c>
      <c r="J411" s="5"/>
      <c r="K411" s="5"/>
      <c r="L411" s="1">
        <f t="shared" si="655"/>
        <v>5750</v>
      </c>
      <c r="M411" s="1">
        <f t="shared" si="656"/>
        <v>0</v>
      </c>
      <c r="N411" s="1">
        <f t="shared" si="657"/>
        <v>5750</v>
      </c>
      <c r="O411" s="5">
        <v>-4968</v>
      </c>
      <c r="P411" s="5"/>
      <c r="Q411" s="1">
        <f t="shared" ref="Q411:Q413" si="705">+L411+O411</f>
        <v>782</v>
      </c>
      <c r="R411" s="1">
        <f t="shared" ref="R411:R413" si="706">+M411+P411</f>
        <v>0</v>
      </c>
      <c r="S411" s="1">
        <f t="shared" ref="S411:S413" si="707">+Q411+R411</f>
        <v>782</v>
      </c>
      <c r="T411" s="1">
        <v>781</v>
      </c>
      <c r="U411" s="1"/>
      <c r="V411" s="1">
        <f t="shared" ref="V411:V413" si="708">+T411+U411</f>
        <v>781</v>
      </c>
      <c r="W411" s="28">
        <f t="shared" si="661"/>
        <v>99.872122762148337</v>
      </c>
    </row>
    <row r="412" spans="1:23" x14ac:dyDescent="0.2">
      <c r="A412" s="87" t="s">
        <v>7</v>
      </c>
      <c r="B412" s="44"/>
      <c r="C412" s="44"/>
      <c r="D412" s="49">
        <f t="shared" si="690"/>
        <v>0</v>
      </c>
      <c r="E412" s="44"/>
      <c r="F412" s="44"/>
      <c r="G412" s="60">
        <f t="shared" si="704"/>
        <v>0</v>
      </c>
      <c r="H412" s="6">
        <f t="shared" si="704"/>
        <v>0</v>
      </c>
      <c r="I412" s="49">
        <f t="shared" si="691"/>
        <v>0</v>
      </c>
      <c r="J412" s="6"/>
      <c r="K412" s="6"/>
      <c r="L412" s="1">
        <f t="shared" si="655"/>
        <v>0</v>
      </c>
      <c r="M412" s="1">
        <f t="shared" si="656"/>
        <v>0</v>
      </c>
      <c r="N412" s="1">
        <f t="shared" si="657"/>
        <v>0</v>
      </c>
      <c r="O412" s="6"/>
      <c r="P412" s="6"/>
      <c r="Q412" s="1">
        <f t="shared" si="705"/>
        <v>0</v>
      </c>
      <c r="R412" s="1">
        <f t="shared" si="706"/>
        <v>0</v>
      </c>
      <c r="S412" s="1">
        <f t="shared" si="707"/>
        <v>0</v>
      </c>
      <c r="T412" s="1"/>
      <c r="U412" s="1"/>
      <c r="V412" s="1">
        <f t="shared" si="708"/>
        <v>0</v>
      </c>
      <c r="W412" s="28"/>
    </row>
    <row r="413" spans="1:23" x14ac:dyDescent="0.2">
      <c r="A413" s="87" t="s">
        <v>46</v>
      </c>
      <c r="B413" s="44"/>
      <c r="C413" s="44"/>
      <c r="D413" s="49">
        <f t="shared" si="690"/>
        <v>0</v>
      </c>
      <c r="E413" s="44"/>
      <c r="F413" s="44"/>
      <c r="G413" s="60">
        <f t="shared" si="704"/>
        <v>0</v>
      </c>
      <c r="H413" s="6">
        <f t="shared" si="704"/>
        <v>0</v>
      </c>
      <c r="I413" s="49">
        <f t="shared" si="691"/>
        <v>0</v>
      </c>
      <c r="J413" s="6"/>
      <c r="K413" s="6"/>
      <c r="L413" s="1">
        <f t="shared" si="655"/>
        <v>0</v>
      </c>
      <c r="M413" s="1">
        <f t="shared" si="656"/>
        <v>0</v>
      </c>
      <c r="N413" s="1">
        <f t="shared" si="657"/>
        <v>0</v>
      </c>
      <c r="O413" s="6"/>
      <c r="P413" s="6"/>
      <c r="Q413" s="1">
        <f t="shared" si="705"/>
        <v>0</v>
      </c>
      <c r="R413" s="1">
        <f t="shared" si="706"/>
        <v>0</v>
      </c>
      <c r="S413" s="1">
        <f t="shared" si="707"/>
        <v>0</v>
      </c>
      <c r="T413" s="1"/>
      <c r="U413" s="1"/>
      <c r="V413" s="1">
        <f t="shared" si="708"/>
        <v>0</v>
      </c>
      <c r="W413" s="28"/>
    </row>
    <row r="414" spans="1:23" x14ac:dyDescent="0.2">
      <c r="A414" s="21" t="s">
        <v>47</v>
      </c>
      <c r="B414" s="51">
        <f>SUM(B411:B413)</f>
        <v>5750</v>
      </c>
      <c r="C414" s="51">
        <f>SUM(C411:C413)</f>
        <v>0</v>
      </c>
      <c r="D414" s="32">
        <f t="shared" si="690"/>
        <v>5750</v>
      </c>
      <c r="E414" s="51">
        <f>SUM(E411:E413)</f>
        <v>0</v>
      </c>
      <c r="F414" s="51">
        <f>SUM(F411:F413)</f>
        <v>0</v>
      </c>
      <c r="G414" s="51">
        <f>SUM(G411:G413)</f>
        <v>5750</v>
      </c>
      <c r="H414" s="51">
        <f>SUM(H411:H413)</f>
        <v>0</v>
      </c>
      <c r="I414" s="51">
        <f t="shared" ref="I414:N414" si="709">SUM(I411:I413)</f>
        <v>5750</v>
      </c>
      <c r="J414" s="51">
        <f t="shared" si="709"/>
        <v>0</v>
      </c>
      <c r="K414" s="51">
        <f t="shared" si="709"/>
        <v>0</v>
      </c>
      <c r="L414" s="51">
        <f t="shared" si="709"/>
        <v>5750</v>
      </c>
      <c r="M414" s="51">
        <f t="shared" si="709"/>
        <v>0</v>
      </c>
      <c r="N414" s="52">
        <f t="shared" si="709"/>
        <v>5750</v>
      </c>
      <c r="O414" s="51">
        <f t="shared" ref="O414:V414" si="710">SUM(O411:O413)</f>
        <v>-4968</v>
      </c>
      <c r="P414" s="51">
        <f t="shared" si="710"/>
        <v>0</v>
      </c>
      <c r="Q414" s="51">
        <f t="shared" si="710"/>
        <v>782</v>
      </c>
      <c r="R414" s="51">
        <f t="shared" si="710"/>
        <v>0</v>
      </c>
      <c r="S414" s="52">
        <f t="shared" si="710"/>
        <v>782</v>
      </c>
      <c r="T414" s="51">
        <f t="shared" si="710"/>
        <v>781</v>
      </c>
      <c r="U414" s="51">
        <f t="shared" si="710"/>
        <v>0</v>
      </c>
      <c r="V414" s="52">
        <f t="shared" si="710"/>
        <v>781</v>
      </c>
      <c r="W414" s="98">
        <f t="shared" si="661"/>
        <v>99.872122762148337</v>
      </c>
    </row>
    <row r="415" spans="1:23" x14ac:dyDescent="0.2">
      <c r="A415" s="21" t="s">
        <v>48</v>
      </c>
      <c r="B415" s="53">
        <f>SUM(B410,B414)</f>
        <v>132940</v>
      </c>
      <c r="C415" s="53">
        <f>SUM(C410,C414)</f>
        <v>0</v>
      </c>
      <c r="D415" s="32">
        <f t="shared" si="690"/>
        <v>132940</v>
      </c>
      <c r="E415" s="53">
        <f>SUM(E410,E414)</f>
        <v>7977</v>
      </c>
      <c r="F415" s="53">
        <f>SUM(F410,F414)</f>
        <v>0</v>
      </c>
      <c r="G415" s="53">
        <f>SUM(G410,G414)</f>
        <v>140917</v>
      </c>
      <c r="H415" s="53">
        <f>SUM(H410,H414)</f>
        <v>0</v>
      </c>
      <c r="I415" s="53">
        <f t="shared" ref="I415:N415" si="711">SUM(I410,I414)</f>
        <v>140917</v>
      </c>
      <c r="J415" s="53">
        <f t="shared" si="711"/>
        <v>5226</v>
      </c>
      <c r="K415" s="53">
        <f t="shared" si="711"/>
        <v>0</v>
      </c>
      <c r="L415" s="53">
        <f t="shared" si="711"/>
        <v>146143</v>
      </c>
      <c r="M415" s="53">
        <f t="shared" si="711"/>
        <v>0</v>
      </c>
      <c r="N415" s="65">
        <f t="shared" si="711"/>
        <v>146143</v>
      </c>
      <c r="O415" s="53">
        <f t="shared" ref="O415:V415" si="712">SUM(O410,O414)</f>
        <v>-16994</v>
      </c>
      <c r="P415" s="53">
        <f t="shared" si="712"/>
        <v>0</v>
      </c>
      <c r="Q415" s="53">
        <f t="shared" si="712"/>
        <v>129149</v>
      </c>
      <c r="R415" s="53">
        <f t="shared" si="712"/>
        <v>0</v>
      </c>
      <c r="S415" s="65">
        <f t="shared" si="712"/>
        <v>129149</v>
      </c>
      <c r="T415" s="53">
        <f t="shared" si="712"/>
        <v>128450</v>
      </c>
      <c r="U415" s="53">
        <f t="shared" si="712"/>
        <v>0</v>
      </c>
      <c r="V415" s="52">
        <f t="shared" si="712"/>
        <v>128450</v>
      </c>
      <c r="W415" s="28">
        <f t="shared" si="661"/>
        <v>99.458764682653367</v>
      </c>
    </row>
    <row r="416" spans="1:23" x14ac:dyDescent="0.2">
      <c r="A416" s="26" t="s">
        <v>49</v>
      </c>
      <c r="B416" s="44"/>
      <c r="C416" s="45"/>
      <c r="D416" s="49">
        <f t="shared" si="690"/>
        <v>0</v>
      </c>
      <c r="E416" s="44"/>
      <c r="F416" s="45"/>
      <c r="G416" s="44"/>
      <c r="H416" s="45"/>
      <c r="I416" s="49">
        <f t="shared" si="691"/>
        <v>0</v>
      </c>
      <c r="J416" s="6"/>
      <c r="K416" s="6"/>
      <c r="L416" s="1">
        <f t="shared" si="655"/>
        <v>0</v>
      </c>
      <c r="M416" s="1">
        <f t="shared" si="656"/>
        <v>0</v>
      </c>
      <c r="N416" s="1">
        <f t="shared" si="657"/>
        <v>0</v>
      </c>
      <c r="O416" s="6"/>
      <c r="P416" s="6"/>
      <c r="Q416" s="1">
        <f t="shared" ref="Q416" si="713">+L416+O416</f>
        <v>0</v>
      </c>
      <c r="R416" s="1">
        <f t="shared" ref="R416" si="714">+M416+P416</f>
        <v>0</v>
      </c>
      <c r="S416" s="1">
        <f t="shared" ref="S416" si="715">+Q416+R416</f>
        <v>0</v>
      </c>
      <c r="T416" s="1">
        <f t="shared" ref="T416" si="716">+O416+R416</f>
        <v>0</v>
      </c>
      <c r="U416" s="1">
        <f t="shared" ref="U416" si="717">+P416+S416</f>
        <v>0</v>
      </c>
      <c r="V416" s="1">
        <f t="shared" ref="V416" si="718">+T416+U416</f>
        <v>0</v>
      </c>
      <c r="W416" s="28"/>
    </row>
    <row r="417" spans="1:23" s="38" customFormat="1" x14ac:dyDescent="0.2">
      <c r="A417" s="92" t="s">
        <v>50</v>
      </c>
      <c r="B417" s="7">
        <f>SUM(B415:B416)</f>
        <v>132940</v>
      </c>
      <c r="C417" s="7">
        <f>SUM(C412:C416)</f>
        <v>0</v>
      </c>
      <c r="D417" s="3">
        <f t="shared" si="690"/>
        <v>132940</v>
      </c>
      <c r="E417" s="7">
        <f>SUM(E415:E416)</f>
        <v>7977</v>
      </c>
      <c r="F417" s="7">
        <f>SUM(F412:F416)</f>
        <v>0</v>
      </c>
      <c r="G417" s="7">
        <f>SUM(G415:G416)</f>
        <v>140917</v>
      </c>
      <c r="H417" s="7">
        <f>SUM(H412:H416)</f>
        <v>0</v>
      </c>
      <c r="I417" s="7">
        <f>SUM(I415:I416)</f>
        <v>140917</v>
      </c>
      <c r="J417" s="7">
        <f t="shared" ref="J417:M417" si="719">SUM(J412:J416)</f>
        <v>5226</v>
      </c>
      <c r="K417" s="7">
        <f t="shared" si="719"/>
        <v>0</v>
      </c>
      <c r="L417" s="7">
        <f>SUM(L415:L416)</f>
        <v>146143</v>
      </c>
      <c r="M417" s="7">
        <f t="shared" si="719"/>
        <v>0</v>
      </c>
      <c r="N417" s="3">
        <f>SUM(N415:N416)</f>
        <v>146143</v>
      </c>
      <c r="O417" s="7">
        <f t="shared" ref="O417:P417" si="720">SUM(O412:O416)</f>
        <v>-21962</v>
      </c>
      <c r="P417" s="7">
        <f t="shared" si="720"/>
        <v>0</v>
      </c>
      <c r="Q417" s="7">
        <f>SUM(Q415:Q416)</f>
        <v>129149</v>
      </c>
      <c r="R417" s="7">
        <f t="shared" ref="R417" si="721">SUM(R412:R416)</f>
        <v>0</v>
      </c>
      <c r="S417" s="3">
        <f>SUM(S415:S416)</f>
        <v>129149</v>
      </c>
      <c r="T417" s="3">
        <f t="shared" ref="T417:V417" si="722">SUM(T415:T416)</f>
        <v>128450</v>
      </c>
      <c r="U417" s="3">
        <f t="shared" si="722"/>
        <v>0</v>
      </c>
      <c r="V417" s="3">
        <f t="shared" si="722"/>
        <v>128450</v>
      </c>
      <c r="W417" s="98">
        <f t="shared" si="661"/>
        <v>99.458764682653367</v>
      </c>
    </row>
    <row r="418" spans="1:23" s="38" customFormat="1" x14ac:dyDescent="0.2">
      <c r="A418" s="90" t="s">
        <v>8</v>
      </c>
      <c r="B418" s="54">
        <v>17.75</v>
      </c>
      <c r="C418" s="55"/>
      <c r="D418" s="56">
        <v>17.75</v>
      </c>
      <c r="E418" s="54"/>
      <c r="F418" s="55"/>
      <c r="G418" s="60">
        <f>+B418+E418</f>
        <v>17.75</v>
      </c>
      <c r="H418" s="6">
        <f>+C418+F418</f>
        <v>0</v>
      </c>
      <c r="I418" s="56">
        <v>17.75</v>
      </c>
      <c r="J418" s="5"/>
      <c r="K418" s="5"/>
      <c r="L418" s="1">
        <f t="shared" si="655"/>
        <v>17.75</v>
      </c>
      <c r="M418" s="1">
        <f t="shared" si="656"/>
        <v>0</v>
      </c>
      <c r="N418" s="1">
        <f t="shared" si="657"/>
        <v>17.75</v>
      </c>
      <c r="O418" s="5"/>
      <c r="P418" s="5"/>
      <c r="Q418" s="56">
        <f t="shared" ref="Q418" si="723">+L418+O418</f>
        <v>17.75</v>
      </c>
      <c r="R418" s="56">
        <f t="shared" ref="R418" si="724">+M418+P418</f>
        <v>0</v>
      </c>
      <c r="S418" s="56">
        <f t="shared" ref="S418" si="725">+Q418+R418</f>
        <v>17.75</v>
      </c>
      <c r="T418" s="97">
        <v>17.75</v>
      </c>
      <c r="U418" s="97"/>
      <c r="V418" s="97">
        <f t="shared" ref="V418" si="726">+T418+U418</f>
        <v>17.75</v>
      </c>
      <c r="W418" s="28">
        <f t="shared" si="661"/>
        <v>100</v>
      </c>
    </row>
    <row r="419" spans="1:23" x14ac:dyDescent="0.2">
      <c r="A419" s="62"/>
      <c r="B419" s="62"/>
      <c r="C419" s="62"/>
      <c r="D419" s="62"/>
    </row>
    <row r="420" spans="1:23" x14ac:dyDescent="0.2">
      <c r="A420" s="63"/>
      <c r="B420" s="63"/>
      <c r="C420" s="63"/>
      <c r="D420" s="63"/>
    </row>
    <row r="422" spans="1:23" ht="12.75" customHeight="1" x14ac:dyDescent="0.2">
      <c r="A422" s="109" t="s">
        <v>11</v>
      </c>
      <c r="B422" s="103" t="str">
        <f>+B4</f>
        <v>1/2024. (I.24.) önk. rendelet eredeti ei.</v>
      </c>
      <c r="C422" s="104"/>
      <c r="D422" s="105"/>
      <c r="E422" s="103" t="str">
        <f>+E4</f>
        <v>Javasolt módosítás</v>
      </c>
      <c r="F422" s="104"/>
      <c r="G422" s="103" t="str">
        <f>+G4</f>
        <v>5/2024. (VI.26.) önk. rendelet mód.ei.</v>
      </c>
      <c r="H422" s="104"/>
      <c r="I422" s="105"/>
      <c r="J422" s="103" t="str">
        <f>+J4</f>
        <v>Javasolt módosítás</v>
      </c>
      <c r="K422" s="104"/>
      <c r="L422" s="103" t="str">
        <f>+L4</f>
        <v>280/2024. (X.24.) önk. rendelet mód.ei.</v>
      </c>
      <c r="M422" s="104"/>
      <c r="N422" s="105"/>
      <c r="O422" s="103" t="str">
        <f>+O4</f>
        <v>Javasolt módosítás</v>
      </c>
      <c r="P422" s="104"/>
      <c r="Q422" s="103" t="str">
        <f>+Q4</f>
        <v>10/2025. (V.22.) önk. rendelet mód.ei.</v>
      </c>
      <c r="R422" s="104"/>
      <c r="S422" s="105"/>
      <c r="T422" s="108" t="str">
        <f>+T4</f>
        <v>Teljesítés</v>
      </c>
      <c r="U422" s="104"/>
      <c r="V422" s="105"/>
      <c r="W422" s="99" t="s">
        <v>73</v>
      </c>
    </row>
    <row r="423" spans="1:23" ht="12.75" customHeight="1" x14ac:dyDescent="0.2">
      <c r="A423" s="110"/>
      <c r="B423" s="101" t="s">
        <v>13</v>
      </c>
      <c r="C423" s="101" t="s">
        <v>14</v>
      </c>
      <c r="D423" s="101" t="str">
        <f>+D5</f>
        <v>Összesen</v>
      </c>
      <c r="E423" s="101" t="s">
        <v>13</v>
      </c>
      <c r="F423" s="101" t="s">
        <v>14</v>
      </c>
      <c r="G423" s="101" t="s">
        <v>13</v>
      </c>
      <c r="H423" s="101" t="s">
        <v>14</v>
      </c>
      <c r="I423" s="101" t="str">
        <f>+I5</f>
        <v>Összesen</v>
      </c>
      <c r="J423" s="101" t="s">
        <v>13</v>
      </c>
      <c r="K423" s="101" t="s">
        <v>14</v>
      </c>
      <c r="L423" s="101" t="s">
        <v>13</v>
      </c>
      <c r="M423" s="101" t="s">
        <v>14</v>
      </c>
      <c r="N423" s="101" t="str">
        <f>+N5</f>
        <v>Összesen</v>
      </c>
      <c r="O423" s="101" t="s">
        <v>13</v>
      </c>
      <c r="P423" s="101" t="s">
        <v>14</v>
      </c>
      <c r="Q423" s="101" t="s">
        <v>13</v>
      </c>
      <c r="R423" s="101" t="s">
        <v>14</v>
      </c>
      <c r="S423" s="101" t="str">
        <f>+S5</f>
        <v>Összesen</v>
      </c>
      <c r="T423" s="106" t="s">
        <v>13</v>
      </c>
      <c r="U423" s="101" t="s">
        <v>14</v>
      </c>
      <c r="V423" s="101" t="str">
        <f>+V5</f>
        <v>Összesen</v>
      </c>
      <c r="W423" s="99"/>
    </row>
    <row r="424" spans="1:23" ht="28.5" customHeight="1" x14ac:dyDescent="0.2">
      <c r="A424" s="111"/>
      <c r="B424" s="102"/>
      <c r="C424" s="102"/>
      <c r="D424" s="102"/>
      <c r="E424" s="102"/>
      <c r="F424" s="102"/>
      <c r="G424" s="102"/>
      <c r="H424" s="102"/>
      <c r="I424" s="102"/>
      <c r="J424" s="102"/>
      <c r="K424" s="102"/>
      <c r="L424" s="102"/>
      <c r="M424" s="102"/>
      <c r="N424" s="102"/>
      <c r="O424" s="102"/>
      <c r="P424" s="102"/>
      <c r="Q424" s="102"/>
      <c r="R424" s="102"/>
      <c r="S424" s="102"/>
      <c r="T424" s="107"/>
      <c r="U424" s="102"/>
      <c r="V424" s="102"/>
      <c r="W424" s="99"/>
    </row>
    <row r="425" spans="1:23" x14ac:dyDescent="0.2">
      <c r="A425" s="91"/>
      <c r="B425" s="57"/>
      <c r="C425" s="57"/>
      <c r="D425" s="16"/>
      <c r="E425" s="57"/>
      <c r="F425" s="57"/>
      <c r="G425" s="57"/>
      <c r="H425" s="57"/>
      <c r="I425" s="1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17"/>
      <c r="U425" s="17"/>
      <c r="V425" s="17"/>
      <c r="W425" s="17"/>
    </row>
    <row r="426" spans="1:23" x14ac:dyDescent="0.2">
      <c r="A426" s="85" t="s">
        <v>1</v>
      </c>
      <c r="B426" s="17"/>
      <c r="C426" s="6"/>
      <c r="D426" s="6"/>
      <c r="E426" s="17"/>
      <c r="F426" s="6"/>
      <c r="G426" s="17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17"/>
      <c r="U426" s="17"/>
      <c r="V426" s="17"/>
      <c r="W426" s="17"/>
    </row>
    <row r="427" spans="1:23" x14ac:dyDescent="0.2">
      <c r="A427" s="86" t="s">
        <v>20</v>
      </c>
      <c r="B427" s="58"/>
      <c r="C427" s="58"/>
      <c r="D427" s="59">
        <f t="shared" ref="D427:D454" si="727">SUM(B427:C427)</f>
        <v>0</v>
      </c>
      <c r="E427" s="58"/>
      <c r="F427" s="58"/>
      <c r="G427" s="60">
        <f t="shared" ref="G427:H429" si="728">+B427+E427</f>
        <v>0</v>
      </c>
      <c r="H427" s="6">
        <f t="shared" si="728"/>
        <v>0</v>
      </c>
      <c r="I427" s="59">
        <f t="shared" ref="I427:I453" si="729">SUM(G427:H427)</f>
        <v>0</v>
      </c>
      <c r="J427" s="6"/>
      <c r="K427" s="6"/>
      <c r="L427" s="1">
        <f t="shared" ref="L427" si="730">+G427+J427</f>
        <v>0</v>
      </c>
      <c r="M427" s="1">
        <f t="shared" ref="M427" si="731">+H427+K427</f>
        <v>0</v>
      </c>
      <c r="N427" s="1">
        <f t="shared" ref="N427" si="732">+L427+M427</f>
        <v>0</v>
      </c>
      <c r="O427" s="6"/>
      <c r="P427" s="6"/>
      <c r="Q427" s="1">
        <f t="shared" ref="Q427:Q429" si="733">+L427+O427</f>
        <v>0</v>
      </c>
      <c r="R427" s="1">
        <f t="shared" ref="R427:R429" si="734">+M427+P427</f>
        <v>0</v>
      </c>
      <c r="S427" s="1">
        <f t="shared" ref="S427:S429" si="735">+Q427+R427</f>
        <v>0</v>
      </c>
      <c r="T427" s="17"/>
      <c r="U427" s="17"/>
      <c r="V427" s="17">
        <f>+T427+U427</f>
        <v>0</v>
      </c>
      <c r="W427" s="28"/>
    </row>
    <row r="428" spans="1:23" x14ac:dyDescent="0.2">
      <c r="A428" s="87" t="s">
        <v>21</v>
      </c>
      <c r="B428" s="30"/>
      <c r="C428" s="30"/>
      <c r="D428" s="1">
        <f t="shared" si="727"/>
        <v>0</v>
      </c>
      <c r="E428" s="30"/>
      <c r="F428" s="30"/>
      <c r="G428" s="60">
        <f t="shared" si="728"/>
        <v>0</v>
      </c>
      <c r="H428" s="6">
        <f t="shared" si="728"/>
        <v>0</v>
      </c>
      <c r="I428" s="1">
        <f t="shared" si="729"/>
        <v>0</v>
      </c>
      <c r="J428" s="6"/>
      <c r="K428" s="6"/>
      <c r="L428" s="1">
        <f t="shared" ref="L428:L471" si="736">+G428+J428</f>
        <v>0</v>
      </c>
      <c r="M428" s="1">
        <f t="shared" ref="M428:M471" si="737">+H428+K428</f>
        <v>0</v>
      </c>
      <c r="N428" s="1">
        <f t="shared" ref="N428:N471" si="738">+L428+M428</f>
        <v>0</v>
      </c>
      <c r="O428" s="6"/>
      <c r="P428" s="6"/>
      <c r="Q428" s="1">
        <f t="shared" si="733"/>
        <v>0</v>
      </c>
      <c r="R428" s="1">
        <f t="shared" si="734"/>
        <v>0</v>
      </c>
      <c r="S428" s="1">
        <f t="shared" si="735"/>
        <v>0</v>
      </c>
      <c r="T428" s="17"/>
      <c r="U428" s="17"/>
      <c r="V428" s="17">
        <f t="shared" ref="V428:V429" si="739">+T428+U428</f>
        <v>0</v>
      </c>
      <c r="W428" s="28"/>
    </row>
    <row r="429" spans="1:23" x14ac:dyDescent="0.2">
      <c r="A429" s="87" t="s">
        <v>22</v>
      </c>
      <c r="B429" s="30"/>
      <c r="C429" s="30"/>
      <c r="D429" s="1">
        <f t="shared" si="727"/>
        <v>0</v>
      </c>
      <c r="E429" s="30"/>
      <c r="F429" s="30"/>
      <c r="G429" s="60">
        <f t="shared" si="728"/>
        <v>0</v>
      </c>
      <c r="H429" s="6">
        <f t="shared" si="728"/>
        <v>0</v>
      </c>
      <c r="I429" s="1">
        <f t="shared" si="729"/>
        <v>0</v>
      </c>
      <c r="J429" s="6"/>
      <c r="K429" s="6"/>
      <c r="L429" s="1">
        <f t="shared" si="736"/>
        <v>0</v>
      </c>
      <c r="M429" s="1">
        <f t="shared" si="737"/>
        <v>0</v>
      </c>
      <c r="N429" s="1">
        <f t="shared" si="738"/>
        <v>0</v>
      </c>
      <c r="O429" s="6"/>
      <c r="P429" s="6"/>
      <c r="Q429" s="1">
        <f t="shared" si="733"/>
        <v>0</v>
      </c>
      <c r="R429" s="1">
        <f t="shared" si="734"/>
        <v>0</v>
      </c>
      <c r="S429" s="1">
        <f t="shared" si="735"/>
        <v>0</v>
      </c>
      <c r="T429" s="17"/>
      <c r="U429" s="17"/>
      <c r="V429" s="17">
        <f t="shared" si="739"/>
        <v>0</v>
      </c>
      <c r="W429" s="28"/>
    </row>
    <row r="430" spans="1:23" x14ac:dyDescent="0.2">
      <c r="A430" s="21" t="s">
        <v>23</v>
      </c>
      <c r="B430" s="31">
        <f>SUM(B431:B441)</f>
        <v>5</v>
      </c>
      <c r="C430" s="31">
        <f>SUM(C431:C441)</f>
        <v>0</v>
      </c>
      <c r="D430" s="32">
        <f t="shared" si="727"/>
        <v>5</v>
      </c>
      <c r="E430" s="31">
        <f>SUM(E431:E441)</f>
        <v>0</v>
      </c>
      <c r="F430" s="31">
        <f>SUM(F431:F441)</f>
        <v>0</v>
      </c>
      <c r="G430" s="31">
        <f>SUM(G431:G441)</f>
        <v>5</v>
      </c>
      <c r="H430" s="31">
        <f>SUM(H431:H441)</f>
        <v>0</v>
      </c>
      <c r="I430" s="31">
        <f t="shared" ref="I430:N430" si="740">SUM(I431:I441)</f>
        <v>5</v>
      </c>
      <c r="J430" s="31">
        <f t="shared" si="740"/>
        <v>0</v>
      </c>
      <c r="K430" s="31">
        <f t="shared" si="740"/>
        <v>0</v>
      </c>
      <c r="L430" s="31">
        <f t="shared" si="740"/>
        <v>5</v>
      </c>
      <c r="M430" s="31">
        <f t="shared" si="740"/>
        <v>0</v>
      </c>
      <c r="N430" s="31">
        <f t="shared" si="740"/>
        <v>5</v>
      </c>
      <c r="O430" s="31">
        <f t="shared" ref="O430:V430" si="741">SUM(O431:O441)</f>
        <v>1256</v>
      </c>
      <c r="P430" s="31">
        <f t="shared" si="741"/>
        <v>0</v>
      </c>
      <c r="Q430" s="31">
        <f t="shared" si="741"/>
        <v>1261</v>
      </c>
      <c r="R430" s="31">
        <f t="shared" si="741"/>
        <v>0</v>
      </c>
      <c r="S430" s="31">
        <f t="shared" si="741"/>
        <v>1261</v>
      </c>
      <c r="T430" s="31">
        <f t="shared" si="741"/>
        <v>1260</v>
      </c>
      <c r="U430" s="31">
        <f t="shared" si="741"/>
        <v>0</v>
      </c>
      <c r="V430" s="31">
        <f t="shared" si="741"/>
        <v>1260</v>
      </c>
      <c r="W430" s="98">
        <f t="shared" ref="W430:W471" si="742">+V430/S430*100</f>
        <v>99.920697858842189</v>
      </c>
    </row>
    <row r="431" spans="1:23" x14ac:dyDescent="0.2">
      <c r="A431" s="88" t="s">
        <v>24</v>
      </c>
      <c r="B431" s="35"/>
      <c r="C431" s="35"/>
      <c r="D431" s="34">
        <f t="shared" si="727"/>
        <v>0</v>
      </c>
      <c r="E431" s="35"/>
      <c r="F431" s="35"/>
      <c r="G431" s="60">
        <f>+B431+E431</f>
        <v>0</v>
      </c>
      <c r="H431" s="6">
        <f>+C431+F431</f>
        <v>0</v>
      </c>
      <c r="I431" s="34">
        <f t="shared" si="729"/>
        <v>0</v>
      </c>
      <c r="J431" s="6"/>
      <c r="K431" s="6"/>
      <c r="L431" s="1">
        <f t="shared" si="736"/>
        <v>0</v>
      </c>
      <c r="M431" s="1">
        <f t="shared" si="737"/>
        <v>0</v>
      </c>
      <c r="N431" s="1">
        <f t="shared" si="738"/>
        <v>0</v>
      </c>
      <c r="O431" s="6"/>
      <c r="P431" s="6"/>
      <c r="Q431" s="1">
        <f t="shared" ref="Q431:Q441" si="743">+L431+O431</f>
        <v>0</v>
      </c>
      <c r="R431" s="1">
        <f t="shared" ref="R431:R441" si="744">+M431+P431</f>
        <v>0</v>
      </c>
      <c r="S431" s="1">
        <f t="shared" ref="S431:S441" si="745">+Q431+R431</f>
        <v>0</v>
      </c>
      <c r="T431" s="17"/>
      <c r="U431" s="17"/>
      <c r="V431" s="17">
        <f t="shared" ref="V431:V441" si="746">+T431+U431</f>
        <v>0</v>
      </c>
      <c r="W431" s="28"/>
    </row>
    <row r="432" spans="1:23" x14ac:dyDescent="0.2">
      <c r="A432" s="88" t="s">
        <v>25</v>
      </c>
      <c r="B432" s="35"/>
      <c r="C432" s="35"/>
      <c r="D432" s="34">
        <f t="shared" si="727"/>
        <v>0</v>
      </c>
      <c r="E432" s="35"/>
      <c r="F432" s="35"/>
      <c r="G432" s="60">
        <f t="shared" ref="G432:G441" si="747">+B432+E432</f>
        <v>0</v>
      </c>
      <c r="H432" s="6">
        <f t="shared" ref="H432:H441" si="748">+C432+F432</f>
        <v>0</v>
      </c>
      <c r="I432" s="34">
        <f t="shared" si="729"/>
        <v>0</v>
      </c>
      <c r="J432" s="6"/>
      <c r="K432" s="6"/>
      <c r="L432" s="1">
        <f t="shared" si="736"/>
        <v>0</v>
      </c>
      <c r="M432" s="1">
        <f t="shared" si="737"/>
        <v>0</v>
      </c>
      <c r="N432" s="1">
        <f t="shared" si="738"/>
        <v>0</v>
      </c>
      <c r="O432" s="6"/>
      <c r="P432" s="6"/>
      <c r="Q432" s="1">
        <f t="shared" si="743"/>
        <v>0</v>
      </c>
      <c r="R432" s="1">
        <f t="shared" si="744"/>
        <v>0</v>
      </c>
      <c r="S432" s="1">
        <f t="shared" si="745"/>
        <v>0</v>
      </c>
      <c r="T432" s="17"/>
      <c r="U432" s="17"/>
      <c r="V432" s="17">
        <f t="shared" si="746"/>
        <v>0</v>
      </c>
      <c r="W432" s="28"/>
    </row>
    <row r="433" spans="1:23" x14ac:dyDescent="0.2">
      <c r="A433" s="88" t="s">
        <v>0</v>
      </c>
      <c r="B433" s="35"/>
      <c r="C433" s="35"/>
      <c r="D433" s="34">
        <f t="shared" si="727"/>
        <v>0</v>
      </c>
      <c r="E433" s="35"/>
      <c r="F433" s="35"/>
      <c r="G433" s="60">
        <f t="shared" si="747"/>
        <v>0</v>
      </c>
      <c r="H433" s="6">
        <f t="shared" si="748"/>
        <v>0</v>
      </c>
      <c r="I433" s="34">
        <f t="shared" si="729"/>
        <v>0</v>
      </c>
      <c r="J433" s="6"/>
      <c r="K433" s="6"/>
      <c r="L433" s="1">
        <f t="shared" si="736"/>
        <v>0</v>
      </c>
      <c r="M433" s="1">
        <f t="shared" si="737"/>
        <v>0</v>
      </c>
      <c r="N433" s="1">
        <f t="shared" si="738"/>
        <v>0</v>
      </c>
      <c r="O433" s="6"/>
      <c r="P433" s="6"/>
      <c r="Q433" s="1">
        <f t="shared" si="743"/>
        <v>0</v>
      </c>
      <c r="R433" s="1">
        <f t="shared" si="744"/>
        <v>0</v>
      </c>
      <c r="S433" s="1">
        <f t="shared" si="745"/>
        <v>0</v>
      </c>
      <c r="T433" s="17"/>
      <c r="U433" s="17"/>
      <c r="V433" s="17">
        <f t="shared" si="746"/>
        <v>0</v>
      </c>
      <c r="W433" s="28"/>
    </row>
    <row r="434" spans="1:23" x14ac:dyDescent="0.2">
      <c r="A434" s="88" t="s">
        <v>26</v>
      </c>
      <c r="B434" s="24"/>
      <c r="C434" s="24"/>
      <c r="D434" s="34">
        <f t="shared" si="727"/>
        <v>0</v>
      </c>
      <c r="E434" s="24"/>
      <c r="F434" s="24"/>
      <c r="G434" s="60">
        <f t="shared" si="747"/>
        <v>0</v>
      </c>
      <c r="H434" s="6">
        <f t="shared" si="748"/>
        <v>0</v>
      </c>
      <c r="I434" s="34">
        <f t="shared" si="729"/>
        <v>0</v>
      </c>
      <c r="J434" s="6"/>
      <c r="K434" s="6"/>
      <c r="L434" s="1">
        <f t="shared" si="736"/>
        <v>0</v>
      </c>
      <c r="M434" s="1">
        <f t="shared" si="737"/>
        <v>0</v>
      </c>
      <c r="N434" s="1">
        <f t="shared" si="738"/>
        <v>0</v>
      </c>
      <c r="O434" s="6"/>
      <c r="P434" s="6"/>
      <c r="Q434" s="1">
        <f t="shared" si="743"/>
        <v>0</v>
      </c>
      <c r="R434" s="1">
        <f t="shared" si="744"/>
        <v>0</v>
      </c>
      <c r="S434" s="1">
        <f t="shared" si="745"/>
        <v>0</v>
      </c>
      <c r="T434" s="17"/>
      <c r="U434" s="17"/>
      <c r="V434" s="17">
        <f t="shared" si="746"/>
        <v>0</v>
      </c>
      <c r="W434" s="28"/>
    </row>
    <row r="435" spans="1:23" x14ac:dyDescent="0.2">
      <c r="A435" s="88" t="s">
        <v>51</v>
      </c>
      <c r="B435" s="24"/>
      <c r="C435" s="24"/>
      <c r="D435" s="34">
        <f t="shared" si="727"/>
        <v>0</v>
      </c>
      <c r="E435" s="24"/>
      <c r="F435" s="24"/>
      <c r="G435" s="60">
        <f t="shared" si="747"/>
        <v>0</v>
      </c>
      <c r="H435" s="6">
        <f t="shared" si="748"/>
        <v>0</v>
      </c>
      <c r="I435" s="34">
        <f t="shared" si="729"/>
        <v>0</v>
      </c>
      <c r="J435" s="6"/>
      <c r="K435" s="6"/>
      <c r="L435" s="1">
        <f t="shared" si="736"/>
        <v>0</v>
      </c>
      <c r="M435" s="1">
        <f t="shared" si="737"/>
        <v>0</v>
      </c>
      <c r="N435" s="1">
        <f t="shared" si="738"/>
        <v>0</v>
      </c>
      <c r="O435" s="6"/>
      <c r="P435" s="6"/>
      <c r="Q435" s="1">
        <f t="shared" si="743"/>
        <v>0</v>
      </c>
      <c r="R435" s="1">
        <f t="shared" si="744"/>
        <v>0</v>
      </c>
      <c r="S435" s="1">
        <f t="shared" si="745"/>
        <v>0</v>
      </c>
      <c r="T435" s="17"/>
      <c r="U435" s="17"/>
      <c r="V435" s="17">
        <f t="shared" si="746"/>
        <v>0</v>
      </c>
      <c r="W435" s="28"/>
    </row>
    <row r="436" spans="1:23" x14ac:dyDescent="0.2">
      <c r="A436" s="88" t="s">
        <v>28</v>
      </c>
      <c r="B436" s="24"/>
      <c r="C436" s="24"/>
      <c r="D436" s="34">
        <f t="shared" si="727"/>
        <v>0</v>
      </c>
      <c r="E436" s="24"/>
      <c r="F436" s="24"/>
      <c r="G436" s="60">
        <f t="shared" si="747"/>
        <v>0</v>
      </c>
      <c r="H436" s="6">
        <f t="shared" si="748"/>
        <v>0</v>
      </c>
      <c r="I436" s="34">
        <f t="shared" si="729"/>
        <v>0</v>
      </c>
      <c r="J436" s="6"/>
      <c r="K436" s="6"/>
      <c r="L436" s="1">
        <f t="shared" si="736"/>
        <v>0</v>
      </c>
      <c r="M436" s="1">
        <f t="shared" si="737"/>
        <v>0</v>
      </c>
      <c r="N436" s="1">
        <f t="shared" si="738"/>
        <v>0</v>
      </c>
      <c r="O436" s="6"/>
      <c r="P436" s="6"/>
      <c r="Q436" s="1">
        <f t="shared" si="743"/>
        <v>0</v>
      </c>
      <c r="R436" s="1">
        <f t="shared" si="744"/>
        <v>0</v>
      </c>
      <c r="S436" s="1">
        <f t="shared" si="745"/>
        <v>0</v>
      </c>
      <c r="T436" s="17"/>
      <c r="U436" s="17"/>
      <c r="V436" s="17">
        <f t="shared" si="746"/>
        <v>0</v>
      </c>
      <c r="W436" s="28"/>
    </row>
    <row r="437" spans="1:23" x14ac:dyDescent="0.2">
      <c r="A437" s="88" t="s">
        <v>29</v>
      </c>
      <c r="B437" s="24"/>
      <c r="C437" s="24"/>
      <c r="D437" s="34">
        <f t="shared" si="727"/>
        <v>0</v>
      </c>
      <c r="E437" s="24"/>
      <c r="F437" s="24"/>
      <c r="G437" s="60">
        <f t="shared" si="747"/>
        <v>0</v>
      </c>
      <c r="H437" s="6">
        <f t="shared" si="748"/>
        <v>0</v>
      </c>
      <c r="I437" s="34">
        <f t="shared" si="729"/>
        <v>0</v>
      </c>
      <c r="J437" s="6"/>
      <c r="K437" s="6"/>
      <c r="L437" s="1">
        <f t="shared" si="736"/>
        <v>0</v>
      </c>
      <c r="M437" s="1">
        <f t="shared" si="737"/>
        <v>0</v>
      </c>
      <c r="N437" s="1">
        <f t="shared" si="738"/>
        <v>0</v>
      </c>
      <c r="O437" s="6"/>
      <c r="P437" s="6"/>
      <c r="Q437" s="1">
        <f t="shared" si="743"/>
        <v>0</v>
      </c>
      <c r="R437" s="1">
        <f t="shared" si="744"/>
        <v>0</v>
      </c>
      <c r="S437" s="1">
        <f t="shared" si="745"/>
        <v>0</v>
      </c>
      <c r="T437" s="17"/>
      <c r="U437" s="17"/>
      <c r="V437" s="17">
        <f t="shared" si="746"/>
        <v>0</v>
      </c>
      <c r="W437" s="28"/>
    </row>
    <row r="438" spans="1:23" x14ac:dyDescent="0.2">
      <c r="A438" s="88" t="s">
        <v>30</v>
      </c>
      <c r="B438" s="24"/>
      <c r="C438" s="24"/>
      <c r="D438" s="34">
        <f t="shared" si="727"/>
        <v>0</v>
      </c>
      <c r="E438" s="24"/>
      <c r="F438" s="24"/>
      <c r="G438" s="60">
        <f t="shared" si="747"/>
        <v>0</v>
      </c>
      <c r="H438" s="6">
        <f t="shared" si="748"/>
        <v>0</v>
      </c>
      <c r="I438" s="34">
        <f t="shared" si="729"/>
        <v>0</v>
      </c>
      <c r="J438" s="6"/>
      <c r="K438" s="6"/>
      <c r="L438" s="1">
        <f t="shared" si="736"/>
        <v>0</v>
      </c>
      <c r="M438" s="1">
        <f t="shared" si="737"/>
        <v>0</v>
      </c>
      <c r="N438" s="1">
        <f t="shared" si="738"/>
        <v>0</v>
      </c>
      <c r="O438" s="6"/>
      <c r="P438" s="6"/>
      <c r="Q438" s="1">
        <f t="shared" si="743"/>
        <v>0</v>
      </c>
      <c r="R438" s="1">
        <f t="shared" si="744"/>
        <v>0</v>
      </c>
      <c r="S438" s="1">
        <f t="shared" si="745"/>
        <v>0</v>
      </c>
      <c r="T438" s="17"/>
      <c r="U438" s="17"/>
      <c r="V438" s="17">
        <f t="shared" si="746"/>
        <v>0</v>
      </c>
      <c r="W438" s="28"/>
    </row>
    <row r="439" spans="1:23" x14ac:dyDescent="0.2">
      <c r="A439" s="88" t="s">
        <v>31</v>
      </c>
      <c r="B439" s="24">
        <v>5</v>
      </c>
      <c r="C439" s="24"/>
      <c r="D439" s="34">
        <f t="shared" si="727"/>
        <v>5</v>
      </c>
      <c r="E439" s="24"/>
      <c r="F439" s="24"/>
      <c r="G439" s="60">
        <f t="shared" si="747"/>
        <v>5</v>
      </c>
      <c r="H439" s="6">
        <f t="shared" si="748"/>
        <v>0</v>
      </c>
      <c r="I439" s="34">
        <f t="shared" si="729"/>
        <v>5</v>
      </c>
      <c r="J439" s="6"/>
      <c r="K439" s="6"/>
      <c r="L439" s="1">
        <f t="shared" si="736"/>
        <v>5</v>
      </c>
      <c r="M439" s="1">
        <f t="shared" si="737"/>
        <v>0</v>
      </c>
      <c r="N439" s="1">
        <f t="shared" si="738"/>
        <v>5</v>
      </c>
      <c r="O439" s="6">
        <v>-5</v>
      </c>
      <c r="P439" s="6"/>
      <c r="Q439" s="1">
        <f t="shared" si="743"/>
        <v>0</v>
      </c>
      <c r="R439" s="1">
        <f t="shared" si="744"/>
        <v>0</v>
      </c>
      <c r="S439" s="1">
        <f t="shared" si="745"/>
        <v>0</v>
      </c>
      <c r="T439" s="17"/>
      <c r="U439" s="17"/>
      <c r="V439" s="17">
        <f t="shared" si="746"/>
        <v>0</v>
      </c>
      <c r="W439" s="28"/>
    </row>
    <row r="440" spans="1:23" s="38" customFormat="1" x14ac:dyDescent="0.2">
      <c r="A440" s="88" t="s">
        <v>32</v>
      </c>
      <c r="B440" s="24"/>
      <c r="C440" s="24"/>
      <c r="D440" s="34">
        <f t="shared" si="727"/>
        <v>0</v>
      </c>
      <c r="E440" s="24"/>
      <c r="F440" s="24"/>
      <c r="G440" s="60">
        <f t="shared" si="747"/>
        <v>0</v>
      </c>
      <c r="H440" s="6">
        <f t="shared" si="748"/>
        <v>0</v>
      </c>
      <c r="I440" s="34">
        <f t="shared" si="729"/>
        <v>0</v>
      </c>
      <c r="J440" s="5"/>
      <c r="K440" s="5"/>
      <c r="L440" s="1">
        <f t="shared" si="736"/>
        <v>0</v>
      </c>
      <c r="M440" s="1">
        <f t="shared" si="737"/>
        <v>0</v>
      </c>
      <c r="N440" s="1">
        <f t="shared" si="738"/>
        <v>0</v>
      </c>
      <c r="O440" s="5"/>
      <c r="P440" s="5"/>
      <c r="Q440" s="1">
        <f t="shared" si="743"/>
        <v>0</v>
      </c>
      <c r="R440" s="1">
        <f t="shared" si="744"/>
        <v>0</v>
      </c>
      <c r="S440" s="1">
        <f t="shared" si="745"/>
        <v>0</v>
      </c>
      <c r="T440" s="17"/>
      <c r="U440" s="17"/>
      <c r="V440" s="17">
        <f t="shared" si="746"/>
        <v>0</v>
      </c>
      <c r="W440" s="28"/>
    </row>
    <row r="441" spans="1:23" x14ac:dyDescent="0.2">
      <c r="A441" s="88" t="s">
        <v>33</v>
      </c>
      <c r="B441" s="24"/>
      <c r="C441" s="24"/>
      <c r="D441" s="34">
        <f t="shared" si="727"/>
        <v>0</v>
      </c>
      <c r="E441" s="24"/>
      <c r="F441" s="24"/>
      <c r="G441" s="60">
        <f t="shared" si="747"/>
        <v>0</v>
      </c>
      <c r="H441" s="6">
        <f t="shared" si="748"/>
        <v>0</v>
      </c>
      <c r="I441" s="34">
        <f t="shared" si="729"/>
        <v>0</v>
      </c>
      <c r="J441" s="6"/>
      <c r="K441" s="6"/>
      <c r="L441" s="1">
        <f t="shared" si="736"/>
        <v>0</v>
      </c>
      <c r="M441" s="1">
        <f t="shared" si="737"/>
        <v>0</v>
      </c>
      <c r="N441" s="1">
        <f t="shared" si="738"/>
        <v>0</v>
      </c>
      <c r="O441" s="6">
        <v>1261</v>
      </c>
      <c r="P441" s="6"/>
      <c r="Q441" s="1">
        <f t="shared" si="743"/>
        <v>1261</v>
      </c>
      <c r="R441" s="1">
        <f t="shared" si="744"/>
        <v>0</v>
      </c>
      <c r="S441" s="1">
        <f t="shared" si="745"/>
        <v>1261</v>
      </c>
      <c r="T441" s="17">
        <v>1260</v>
      </c>
      <c r="U441" s="17"/>
      <c r="V441" s="17">
        <f t="shared" si="746"/>
        <v>1260</v>
      </c>
      <c r="W441" s="28">
        <f t="shared" si="742"/>
        <v>99.920697858842189</v>
      </c>
    </row>
    <row r="442" spans="1:23" x14ac:dyDescent="0.2">
      <c r="A442" s="21" t="s">
        <v>19</v>
      </c>
      <c r="B442" s="2">
        <f>SUM(B444:B448)</f>
        <v>0</v>
      </c>
      <c r="C442" s="2">
        <f>SUM(C444:C448)</f>
        <v>0</v>
      </c>
      <c r="D442" s="32">
        <f t="shared" si="727"/>
        <v>0</v>
      </c>
      <c r="E442" s="2">
        <f>SUM(E444:E448)</f>
        <v>0</v>
      </c>
      <c r="F442" s="2">
        <f>SUM(F444:F448)</f>
        <v>0</v>
      </c>
      <c r="G442" s="2">
        <f>SUM(G444:G448)</f>
        <v>0</v>
      </c>
      <c r="H442" s="2">
        <f>SUM(H444:H448)</f>
        <v>0</v>
      </c>
      <c r="I442" s="2">
        <f t="shared" ref="I442:N442" si="749">SUM(I444:I448)</f>
        <v>0</v>
      </c>
      <c r="J442" s="2">
        <f t="shared" si="749"/>
        <v>0</v>
      </c>
      <c r="K442" s="2">
        <f t="shared" si="749"/>
        <v>0</v>
      </c>
      <c r="L442" s="2">
        <f t="shared" si="749"/>
        <v>0</v>
      </c>
      <c r="M442" s="2">
        <f t="shared" si="749"/>
        <v>0</v>
      </c>
      <c r="N442" s="2">
        <f t="shared" si="749"/>
        <v>0</v>
      </c>
      <c r="O442" s="2">
        <f t="shared" ref="O442:V442" si="750">SUM(O444:O448)</f>
        <v>0</v>
      </c>
      <c r="P442" s="2">
        <f t="shared" si="750"/>
        <v>0</v>
      </c>
      <c r="Q442" s="2">
        <f t="shared" si="750"/>
        <v>0</v>
      </c>
      <c r="R442" s="2">
        <f t="shared" si="750"/>
        <v>0</v>
      </c>
      <c r="S442" s="2">
        <f t="shared" si="750"/>
        <v>0</v>
      </c>
      <c r="T442" s="2">
        <f t="shared" si="750"/>
        <v>0</v>
      </c>
      <c r="U442" s="2">
        <f t="shared" si="750"/>
        <v>0</v>
      </c>
      <c r="V442" s="2">
        <f t="shared" si="750"/>
        <v>0</v>
      </c>
      <c r="W442" s="98"/>
    </row>
    <row r="443" spans="1:23" x14ac:dyDescent="0.2">
      <c r="A443" s="25" t="s">
        <v>24</v>
      </c>
      <c r="B443" s="24"/>
      <c r="C443" s="24"/>
      <c r="D443" s="34">
        <f t="shared" si="727"/>
        <v>0</v>
      </c>
      <c r="E443" s="24"/>
      <c r="F443" s="24"/>
      <c r="G443" s="60">
        <f>+B443+E443</f>
        <v>0</v>
      </c>
      <c r="H443" s="6">
        <f>+C443+F443</f>
        <v>0</v>
      </c>
      <c r="I443" s="34">
        <f t="shared" si="729"/>
        <v>0</v>
      </c>
      <c r="J443" s="6"/>
      <c r="K443" s="6"/>
      <c r="L443" s="1">
        <f t="shared" si="736"/>
        <v>0</v>
      </c>
      <c r="M443" s="1">
        <f t="shared" si="737"/>
        <v>0</v>
      </c>
      <c r="N443" s="1">
        <f t="shared" si="738"/>
        <v>0</v>
      </c>
      <c r="O443" s="6"/>
      <c r="P443" s="6"/>
      <c r="Q443" s="1">
        <f t="shared" ref="Q443:Q450" si="751">+L443+O443</f>
        <v>0</v>
      </c>
      <c r="R443" s="1">
        <f t="shared" ref="R443:R450" si="752">+M443+P443</f>
        <v>0</v>
      </c>
      <c r="S443" s="1">
        <f t="shared" ref="S443:S450" si="753">+Q443+R443</f>
        <v>0</v>
      </c>
      <c r="T443" s="17"/>
      <c r="U443" s="17"/>
      <c r="V443" s="17">
        <f t="shared" ref="V443:V450" si="754">+T443+U443</f>
        <v>0</v>
      </c>
      <c r="W443" s="28"/>
    </row>
    <row r="444" spans="1:23" x14ac:dyDescent="0.2">
      <c r="A444" s="25" t="s">
        <v>34</v>
      </c>
      <c r="B444" s="24"/>
      <c r="C444" s="24"/>
      <c r="D444" s="34">
        <f t="shared" si="727"/>
        <v>0</v>
      </c>
      <c r="E444" s="24"/>
      <c r="F444" s="24"/>
      <c r="G444" s="60">
        <f t="shared" ref="G444:G450" si="755">+B444+E444</f>
        <v>0</v>
      </c>
      <c r="H444" s="6">
        <f t="shared" ref="H444:H450" si="756">+C444+F444</f>
        <v>0</v>
      </c>
      <c r="I444" s="34">
        <f t="shared" si="729"/>
        <v>0</v>
      </c>
      <c r="J444" s="6"/>
      <c r="K444" s="6"/>
      <c r="L444" s="1">
        <f t="shared" si="736"/>
        <v>0</v>
      </c>
      <c r="M444" s="1">
        <f t="shared" si="737"/>
        <v>0</v>
      </c>
      <c r="N444" s="1">
        <f t="shared" si="738"/>
        <v>0</v>
      </c>
      <c r="O444" s="6"/>
      <c r="P444" s="6"/>
      <c r="Q444" s="1">
        <f t="shared" si="751"/>
        <v>0</v>
      </c>
      <c r="R444" s="1">
        <f t="shared" si="752"/>
        <v>0</v>
      </c>
      <c r="S444" s="1">
        <f t="shared" si="753"/>
        <v>0</v>
      </c>
      <c r="T444" s="17"/>
      <c r="U444" s="17"/>
      <c r="V444" s="17">
        <f t="shared" si="754"/>
        <v>0</v>
      </c>
      <c r="W444" s="28"/>
    </row>
    <row r="445" spans="1:23" x14ac:dyDescent="0.2">
      <c r="A445" s="25" t="s">
        <v>35</v>
      </c>
      <c r="B445" s="24"/>
      <c r="C445" s="24"/>
      <c r="D445" s="34">
        <f t="shared" si="727"/>
        <v>0</v>
      </c>
      <c r="E445" s="24"/>
      <c r="F445" s="24"/>
      <c r="G445" s="60">
        <f t="shared" si="755"/>
        <v>0</v>
      </c>
      <c r="H445" s="6">
        <f t="shared" si="756"/>
        <v>0</v>
      </c>
      <c r="I445" s="34">
        <f t="shared" si="729"/>
        <v>0</v>
      </c>
      <c r="J445" s="6"/>
      <c r="K445" s="6"/>
      <c r="L445" s="1">
        <f t="shared" si="736"/>
        <v>0</v>
      </c>
      <c r="M445" s="1">
        <f t="shared" si="737"/>
        <v>0</v>
      </c>
      <c r="N445" s="1">
        <f t="shared" si="738"/>
        <v>0</v>
      </c>
      <c r="O445" s="6"/>
      <c r="P445" s="6"/>
      <c r="Q445" s="1">
        <f t="shared" si="751"/>
        <v>0</v>
      </c>
      <c r="R445" s="1">
        <f t="shared" si="752"/>
        <v>0</v>
      </c>
      <c r="S445" s="1">
        <f t="shared" si="753"/>
        <v>0</v>
      </c>
      <c r="T445" s="17"/>
      <c r="U445" s="17"/>
      <c r="V445" s="17">
        <f t="shared" si="754"/>
        <v>0</v>
      </c>
      <c r="W445" s="28"/>
    </row>
    <row r="446" spans="1:23" s="38" customFormat="1" x14ac:dyDescent="0.2">
      <c r="A446" s="25" t="s">
        <v>36</v>
      </c>
      <c r="B446" s="24"/>
      <c r="C446" s="24"/>
      <c r="D446" s="34">
        <f t="shared" si="727"/>
        <v>0</v>
      </c>
      <c r="E446" s="24"/>
      <c r="F446" s="24"/>
      <c r="G446" s="60">
        <f t="shared" si="755"/>
        <v>0</v>
      </c>
      <c r="H446" s="6">
        <f t="shared" si="756"/>
        <v>0</v>
      </c>
      <c r="I446" s="34">
        <f t="shared" si="729"/>
        <v>0</v>
      </c>
      <c r="J446" s="5"/>
      <c r="K446" s="5"/>
      <c r="L446" s="1">
        <f t="shared" si="736"/>
        <v>0</v>
      </c>
      <c r="M446" s="1">
        <f t="shared" si="737"/>
        <v>0</v>
      </c>
      <c r="N446" s="1">
        <f t="shared" si="738"/>
        <v>0</v>
      </c>
      <c r="O446" s="5"/>
      <c r="P446" s="5"/>
      <c r="Q446" s="1">
        <f t="shared" si="751"/>
        <v>0</v>
      </c>
      <c r="R446" s="1">
        <f t="shared" si="752"/>
        <v>0</v>
      </c>
      <c r="S446" s="1">
        <f t="shared" si="753"/>
        <v>0</v>
      </c>
      <c r="T446" s="17"/>
      <c r="U446" s="17"/>
      <c r="V446" s="17">
        <f t="shared" si="754"/>
        <v>0</v>
      </c>
      <c r="W446" s="28"/>
    </row>
    <row r="447" spans="1:23" s="38" customFormat="1" x14ac:dyDescent="0.2">
      <c r="A447" s="25" t="s">
        <v>37</v>
      </c>
      <c r="B447" s="24"/>
      <c r="C447" s="24"/>
      <c r="D447" s="34">
        <f t="shared" si="727"/>
        <v>0</v>
      </c>
      <c r="E447" s="24"/>
      <c r="F447" s="24"/>
      <c r="G447" s="60">
        <f t="shared" si="755"/>
        <v>0</v>
      </c>
      <c r="H447" s="6">
        <f t="shared" si="756"/>
        <v>0</v>
      </c>
      <c r="I447" s="34">
        <f t="shared" si="729"/>
        <v>0</v>
      </c>
      <c r="J447" s="5"/>
      <c r="K447" s="5"/>
      <c r="L447" s="1">
        <f t="shared" si="736"/>
        <v>0</v>
      </c>
      <c r="M447" s="1">
        <f t="shared" si="737"/>
        <v>0</v>
      </c>
      <c r="N447" s="1">
        <f t="shared" si="738"/>
        <v>0</v>
      </c>
      <c r="O447" s="5"/>
      <c r="P447" s="5"/>
      <c r="Q447" s="1">
        <f t="shared" si="751"/>
        <v>0</v>
      </c>
      <c r="R447" s="1">
        <f t="shared" si="752"/>
        <v>0</v>
      </c>
      <c r="S447" s="1">
        <f t="shared" si="753"/>
        <v>0</v>
      </c>
      <c r="T447" s="17"/>
      <c r="U447" s="17"/>
      <c r="V447" s="17">
        <f t="shared" si="754"/>
        <v>0</v>
      </c>
      <c r="W447" s="98"/>
    </row>
    <row r="448" spans="1:23" s="38" customFormat="1" x14ac:dyDescent="0.2">
      <c r="A448" s="25" t="s">
        <v>38</v>
      </c>
      <c r="B448" s="24"/>
      <c r="C448" s="24"/>
      <c r="D448" s="34">
        <f t="shared" si="727"/>
        <v>0</v>
      </c>
      <c r="E448" s="24"/>
      <c r="F448" s="24"/>
      <c r="G448" s="60">
        <f t="shared" si="755"/>
        <v>0</v>
      </c>
      <c r="H448" s="6">
        <f t="shared" si="756"/>
        <v>0</v>
      </c>
      <c r="I448" s="34">
        <f t="shared" si="729"/>
        <v>0</v>
      </c>
      <c r="J448" s="5"/>
      <c r="K448" s="5"/>
      <c r="L448" s="1">
        <f t="shared" si="736"/>
        <v>0</v>
      </c>
      <c r="M448" s="1">
        <f t="shared" si="737"/>
        <v>0</v>
      </c>
      <c r="N448" s="1">
        <f t="shared" si="738"/>
        <v>0</v>
      </c>
      <c r="O448" s="5"/>
      <c r="P448" s="5"/>
      <c r="Q448" s="1">
        <f t="shared" si="751"/>
        <v>0</v>
      </c>
      <c r="R448" s="1">
        <f t="shared" si="752"/>
        <v>0</v>
      </c>
      <c r="S448" s="1">
        <f t="shared" si="753"/>
        <v>0</v>
      </c>
      <c r="T448" s="17"/>
      <c r="U448" s="17"/>
      <c r="V448" s="17">
        <f t="shared" si="754"/>
        <v>0</v>
      </c>
      <c r="W448" s="98"/>
    </row>
    <row r="449" spans="1:229" s="38" customFormat="1" x14ac:dyDescent="0.2">
      <c r="A449" s="87" t="s">
        <v>39</v>
      </c>
      <c r="B449" s="26"/>
      <c r="C449" s="26"/>
      <c r="D449" s="1">
        <f t="shared" si="727"/>
        <v>0</v>
      </c>
      <c r="E449" s="26"/>
      <c r="F449" s="26"/>
      <c r="G449" s="60">
        <f t="shared" si="755"/>
        <v>0</v>
      </c>
      <c r="H449" s="6">
        <f t="shared" si="756"/>
        <v>0</v>
      </c>
      <c r="I449" s="1">
        <f t="shared" si="729"/>
        <v>0</v>
      </c>
      <c r="J449" s="5"/>
      <c r="K449" s="5"/>
      <c r="L449" s="1">
        <f t="shared" si="736"/>
        <v>0</v>
      </c>
      <c r="M449" s="1">
        <f t="shared" si="737"/>
        <v>0</v>
      </c>
      <c r="N449" s="1">
        <f t="shared" si="738"/>
        <v>0</v>
      </c>
      <c r="O449" s="5"/>
      <c r="P449" s="5"/>
      <c r="Q449" s="1">
        <f t="shared" si="751"/>
        <v>0</v>
      </c>
      <c r="R449" s="1">
        <f t="shared" si="752"/>
        <v>0</v>
      </c>
      <c r="S449" s="1">
        <f t="shared" si="753"/>
        <v>0</v>
      </c>
      <c r="T449" s="17"/>
      <c r="U449" s="17"/>
      <c r="V449" s="17">
        <f t="shared" si="754"/>
        <v>0</v>
      </c>
      <c r="W449" s="98"/>
    </row>
    <row r="450" spans="1:229" s="38" customFormat="1" x14ac:dyDescent="0.2">
      <c r="A450" s="87" t="s">
        <v>40</v>
      </c>
      <c r="B450" s="39"/>
      <c r="C450" s="39"/>
      <c r="D450" s="1">
        <f t="shared" si="727"/>
        <v>0</v>
      </c>
      <c r="E450" s="39"/>
      <c r="F450" s="39"/>
      <c r="G450" s="60">
        <f t="shared" si="755"/>
        <v>0</v>
      </c>
      <c r="H450" s="6">
        <f t="shared" si="756"/>
        <v>0</v>
      </c>
      <c r="I450" s="1">
        <f t="shared" si="729"/>
        <v>0</v>
      </c>
      <c r="J450" s="5"/>
      <c r="K450" s="5"/>
      <c r="L450" s="1">
        <f t="shared" si="736"/>
        <v>0</v>
      </c>
      <c r="M450" s="1">
        <f t="shared" si="737"/>
        <v>0</v>
      </c>
      <c r="N450" s="1">
        <f t="shared" si="738"/>
        <v>0</v>
      </c>
      <c r="O450" s="5"/>
      <c r="P450" s="5"/>
      <c r="Q450" s="1">
        <f t="shared" si="751"/>
        <v>0</v>
      </c>
      <c r="R450" s="1">
        <f t="shared" si="752"/>
        <v>0</v>
      </c>
      <c r="S450" s="1">
        <f t="shared" si="753"/>
        <v>0</v>
      </c>
      <c r="T450" s="17"/>
      <c r="U450" s="17"/>
      <c r="V450" s="17">
        <f t="shared" si="754"/>
        <v>0</v>
      </c>
      <c r="W450" s="98"/>
    </row>
    <row r="451" spans="1:229" x14ac:dyDescent="0.2">
      <c r="A451" s="21" t="s">
        <v>41</v>
      </c>
      <c r="B451" s="2">
        <f>SUM(B427,B428,B429,B430,B442,B449,B450)</f>
        <v>5</v>
      </c>
      <c r="C451" s="2">
        <f>SUM(C427,C428,C429,C430,C442,C449,C450)</f>
        <v>0</v>
      </c>
      <c r="D451" s="32">
        <f t="shared" si="727"/>
        <v>5</v>
      </c>
      <c r="E451" s="2">
        <f>SUM(E427,E428,E429,E430,E442,E449,E450)</f>
        <v>0</v>
      </c>
      <c r="F451" s="2">
        <f>SUM(F427,F428,F429,F430,F442,F449,F450)</f>
        <v>0</v>
      </c>
      <c r="G451" s="2">
        <f>SUM(G427,G428,G429,G430,G442,G449,G450)</f>
        <v>5</v>
      </c>
      <c r="H451" s="2">
        <f>SUM(H427,H428,H429,H430,H442,H449,H450)</f>
        <v>0</v>
      </c>
      <c r="I451" s="2">
        <f t="shared" ref="I451:N451" si="757">SUM(I427,I428,I429,I430,I442,I449,I450)</f>
        <v>5</v>
      </c>
      <c r="J451" s="2">
        <f t="shared" si="757"/>
        <v>0</v>
      </c>
      <c r="K451" s="2">
        <f t="shared" si="757"/>
        <v>0</v>
      </c>
      <c r="L451" s="2">
        <f t="shared" si="757"/>
        <v>5</v>
      </c>
      <c r="M451" s="2">
        <f t="shared" si="757"/>
        <v>0</v>
      </c>
      <c r="N451" s="2">
        <f t="shared" si="757"/>
        <v>5</v>
      </c>
      <c r="O451" s="2">
        <f t="shared" ref="O451:V451" si="758">SUM(O427,O428,O429,O430,O442,O449,O450)</f>
        <v>1256</v>
      </c>
      <c r="P451" s="2">
        <f t="shared" si="758"/>
        <v>0</v>
      </c>
      <c r="Q451" s="2">
        <f t="shared" si="758"/>
        <v>1261</v>
      </c>
      <c r="R451" s="2">
        <f t="shared" si="758"/>
        <v>0</v>
      </c>
      <c r="S451" s="2">
        <f t="shared" si="758"/>
        <v>1261</v>
      </c>
      <c r="T451" s="2">
        <f t="shared" si="758"/>
        <v>1260</v>
      </c>
      <c r="U451" s="2">
        <f t="shared" si="758"/>
        <v>0</v>
      </c>
      <c r="V451" s="2">
        <f t="shared" si="758"/>
        <v>1260</v>
      </c>
      <c r="W451" s="98">
        <f t="shared" si="742"/>
        <v>99.920697858842189</v>
      </c>
    </row>
    <row r="452" spans="1:229" ht="12.75" customHeight="1" x14ac:dyDescent="0.2">
      <c r="A452" s="4" t="s">
        <v>66</v>
      </c>
      <c r="B452" s="22"/>
      <c r="C452" s="22"/>
      <c r="D452" s="22"/>
      <c r="E452" s="19">
        <v>382</v>
      </c>
      <c r="F452" s="22"/>
      <c r="G452" s="60">
        <f>+B452+E452</f>
        <v>382</v>
      </c>
      <c r="H452" s="6">
        <f>+C452+F452</f>
        <v>0</v>
      </c>
      <c r="I452" s="1">
        <f>SUM(G452:H452)</f>
        <v>382</v>
      </c>
      <c r="J452" s="17"/>
      <c r="K452" s="17"/>
      <c r="L452" s="1">
        <f t="shared" si="736"/>
        <v>382</v>
      </c>
      <c r="M452" s="1">
        <f t="shared" si="737"/>
        <v>0</v>
      </c>
      <c r="N452" s="1">
        <f t="shared" si="738"/>
        <v>382</v>
      </c>
      <c r="O452" s="17"/>
      <c r="P452" s="17"/>
      <c r="Q452" s="1">
        <f t="shared" ref="Q452:Q453" si="759">+L452+O452</f>
        <v>382</v>
      </c>
      <c r="R452" s="1">
        <f t="shared" ref="R452:R453" si="760">+M452+P452</f>
        <v>0</v>
      </c>
      <c r="S452" s="1">
        <f t="shared" ref="S452:S453" si="761">+Q452+R452</f>
        <v>382</v>
      </c>
      <c r="T452" s="1">
        <v>382</v>
      </c>
      <c r="U452" s="1"/>
      <c r="V452" s="1">
        <f t="shared" ref="V452:V453" si="762">+T452+U452</f>
        <v>382</v>
      </c>
      <c r="W452" s="28">
        <f t="shared" si="742"/>
        <v>100</v>
      </c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  <c r="BC452" s="9"/>
      <c r="BD452" s="9"/>
      <c r="BE452" s="9"/>
      <c r="BF452" s="9"/>
      <c r="BG452" s="9"/>
      <c r="BH452" s="9"/>
      <c r="BI452" s="9"/>
      <c r="BJ452" s="9"/>
      <c r="BK452" s="9"/>
      <c r="BL452" s="9"/>
      <c r="BM452" s="9"/>
      <c r="BN452" s="9"/>
      <c r="BO452" s="9"/>
      <c r="BP452" s="9"/>
      <c r="BQ452" s="9"/>
      <c r="BR452" s="9"/>
      <c r="BS452" s="9"/>
      <c r="BT452" s="9"/>
      <c r="BU452" s="9"/>
      <c r="BV452" s="9"/>
      <c r="BW452" s="9"/>
      <c r="BX452" s="9"/>
      <c r="BY452" s="9"/>
      <c r="BZ452" s="9"/>
      <c r="CA452" s="9"/>
      <c r="CB452" s="9"/>
      <c r="CC452" s="9"/>
      <c r="CD452" s="9"/>
      <c r="CE452" s="9"/>
      <c r="CF452" s="9"/>
      <c r="CG452" s="9"/>
      <c r="CH452" s="9"/>
      <c r="CI452" s="9"/>
      <c r="CJ452" s="9"/>
      <c r="CK452" s="9"/>
      <c r="CL452" s="9"/>
      <c r="CM452" s="9"/>
      <c r="CN452" s="9"/>
      <c r="CO452" s="9"/>
      <c r="CP452" s="9"/>
      <c r="CQ452" s="9"/>
      <c r="CR452" s="9"/>
      <c r="CS452" s="9"/>
      <c r="CT452" s="9"/>
      <c r="CU452" s="9"/>
      <c r="CV452" s="9"/>
      <c r="CW452" s="9"/>
      <c r="CX452" s="9"/>
      <c r="CY452" s="9"/>
      <c r="CZ452" s="9"/>
      <c r="DA452" s="9"/>
      <c r="DB452" s="9"/>
      <c r="DC452" s="9"/>
      <c r="DD452" s="9"/>
      <c r="DE452" s="9"/>
      <c r="DF452" s="9"/>
      <c r="DG452" s="9"/>
      <c r="DH452" s="9"/>
      <c r="DI452" s="9"/>
      <c r="DJ452" s="9"/>
      <c r="DK452" s="9"/>
      <c r="DL452" s="9"/>
      <c r="DM452" s="9"/>
      <c r="DN452" s="9"/>
      <c r="DO452" s="9"/>
      <c r="DP452" s="9"/>
      <c r="DQ452" s="9"/>
      <c r="DR452" s="9"/>
      <c r="DS452" s="9"/>
      <c r="DT452" s="9"/>
      <c r="DU452" s="9"/>
      <c r="DV452" s="9"/>
      <c r="DW452" s="9"/>
      <c r="DX452" s="9"/>
      <c r="DY452" s="9"/>
      <c r="DZ452" s="9"/>
      <c r="EA452" s="9"/>
      <c r="EB452" s="9"/>
      <c r="EC452" s="9"/>
      <c r="ED452" s="9"/>
      <c r="EE452" s="9"/>
      <c r="EF452" s="9"/>
      <c r="EG452" s="9"/>
      <c r="EH452" s="9"/>
      <c r="EI452" s="9"/>
      <c r="EJ452" s="9"/>
      <c r="EK452" s="9"/>
      <c r="EL452" s="9"/>
      <c r="EM452" s="9"/>
      <c r="EN452" s="9"/>
      <c r="EO452" s="9"/>
      <c r="EP452" s="9"/>
      <c r="EQ452" s="9"/>
      <c r="ER452" s="9"/>
      <c r="ES452" s="9"/>
      <c r="ET452" s="9"/>
      <c r="EU452" s="9"/>
      <c r="EV452" s="9"/>
      <c r="EW452" s="9"/>
      <c r="EX452" s="9"/>
      <c r="EY452" s="9"/>
      <c r="EZ452" s="9"/>
      <c r="FA452" s="9"/>
      <c r="FB452" s="9"/>
      <c r="FC452" s="9"/>
      <c r="FD452" s="9"/>
      <c r="FE452" s="9"/>
      <c r="FF452" s="9"/>
      <c r="FG452" s="9"/>
      <c r="FH452" s="9"/>
      <c r="FI452" s="9"/>
      <c r="FJ452" s="9"/>
      <c r="FK452" s="9"/>
      <c r="FL452" s="9"/>
      <c r="FM452" s="9"/>
      <c r="FN452" s="9"/>
      <c r="FO452" s="9"/>
      <c r="FP452" s="9"/>
      <c r="FQ452" s="9"/>
      <c r="FR452" s="9"/>
      <c r="FS452" s="9"/>
      <c r="FT452" s="9"/>
      <c r="FU452" s="9"/>
      <c r="FV452" s="9"/>
      <c r="FW452" s="9"/>
      <c r="FX452" s="9"/>
      <c r="FY452" s="9"/>
      <c r="FZ452" s="9"/>
      <c r="GA452" s="9"/>
      <c r="GB452" s="9"/>
      <c r="GC452" s="9"/>
      <c r="GD452" s="9"/>
      <c r="GE452" s="9"/>
      <c r="GF452" s="9"/>
      <c r="GG452" s="9"/>
      <c r="GH452" s="9"/>
      <c r="GI452" s="9"/>
      <c r="GJ452" s="9"/>
      <c r="GK452" s="9"/>
      <c r="GL452" s="9"/>
      <c r="GM452" s="9"/>
      <c r="GN452" s="9"/>
      <c r="GO452" s="9"/>
      <c r="GP452" s="9"/>
      <c r="GQ452" s="9"/>
      <c r="GR452" s="9"/>
      <c r="GS452" s="9"/>
      <c r="GT452" s="9"/>
      <c r="GU452" s="9"/>
      <c r="GV452" s="9"/>
      <c r="GW452" s="9"/>
      <c r="GX452" s="9"/>
      <c r="GY452" s="9"/>
      <c r="GZ452" s="9"/>
      <c r="HA452" s="9"/>
      <c r="HB452" s="9"/>
      <c r="HC452" s="9"/>
      <c r="HD452" s="9"/>
      <c r="HE452" s="9"/>
      <c r="HF452" s="9"/>
      <c r="HG452" s="9"/>
      <c r="HH452" s="9"/>
      <c r="HI452" s="9"/>
      <c r="HJ452" s="9"/>
      <c r="HK452" s="9"/>
      <c r="HL452" s="9"/>
      <c r="HM452" s="9"/>
      <c r="HN452" s="9"/>
      <c r="HO452" s="9"/>
      <c r="HP452" s="9"/>
      <c r="HQ452" s="9"/>
      <c r="HR452" s="9"/>
      <c r="HS452" s="9"/>
      <c r="HT452" s="9"/>
      <c r="HU452" s="9"/>
    </row>
    <row r="453" spans="1:229" s="38" customFormat="1" x14ac:dyDescent="0.2">
      <c r="A453" s="26" t="s">
        <v>59</v>
      </c>
      <c r="B453" s="60">
        <v>352504</v>
      </c>
      <c r="C453" s="7"/>
      <c r="D453" s="1">
        <f t="shared" si="727"/>
        <v>352504</v>
      </c>
      <c r="E453" s="60">
        <v>40238</v>
      </c>
      <c r="F453" s="7"/>
      <c r="G453" s="60">
        <f>+B453+E453</f>
        <v>392742</v>
      </c>
      <c r="H453" s="6">
        <f>+C453+F453</f>
        <v>0</v>
      </c>
      <c r="I453" s="1">
        <f t="shared" si="729"/>
        <v>392742</v>
      </c>
      <c r="J453" s="4">
        <v>14105</v>
      </c>
      <c r="K453" s="5"/>
      <c r="L453" s="1">
        <f t="shared" si="736"/>
        <v>406847</v>
      </c>
      <c r="M453" s="1">
        <f t="shared" si="737"/>
        <v>0</v>
      </c>
      <c r="N453" s="1">
        <f t="shared" si="738"/>
        <v>406847</v>
      </c>
      <c r="O453" s="4">
        <v>-7957</v>
      </c>
      <c r="P453" s="5"/>
      <c r="Q453" s="1">
        <f t="shared" si="759"/>
        <v>398890</v>
      </c>
      <c r="R453" s="1">
        <f t="shared" si="760"/>
        <v>0</v>
      </c>
      <c r="S453" s="1">
        <f t="shared" si="761"/>
        <v>398890</v>
      </c>
      <c r="T453" s="1">
        <v>398889</v>
      </c>
      <c r="U453" s="1"/>
      <c r="V453" s="1">
        <f t="shared" si="762"/>
        <v>398889</v>
      </c>
      <c r="W453" s="28">
        <f t="shared" si="742"/>
        <v>99.999749304319479</v>
      </c>
    </row>
    <row r="454" spans="1:229" x14ac:dyDescent="0.2">
      <c r="A454" s="21" t="s">
        <v>42</v>
      </c>
      <c r="B454" s="2">
        <f>SUM(B451:B453)</f>
        <v>352509</v>
      </c>
      <c r="C454" s="2">
        <f>SUM(C451:C453)</f>
        <v>0</v>
      </c>
      <c r="D454" s="32">
        <f t="shared" si="727"/>
        <v>352509</v>
      </c>
      <c r="E454" s="2">
        <f>SUM(E451:E453)</f>
        <v>40620</v>
      </c>
      <c r="F454" s="2">
        <f>SUM(F451:F453)</f>
        <v>0</v>
      </c>
      <c r="G454" s="2">
        <f>SUM(G451:G453)</f>
        <v>393129</v>
      </c>
      <c r="H454" s="2">
        <f>SUM(H451:H453)</f>
        <v>0</v>
      </c>
      <c r="I454" s="2">
        <f t="shared" ref="I454:N454" si="763">SUM(I451:I453)</f>
        <v>393129</v>
      </c>
      <c r="J454" s="2">
        <f t="shared" si="763"/>
        <v>14105</v>
      </c>
      <c r="K454" s="2">
        <f t="shared" si="763"/>
        <v>0</v>
      </c>
      <c r="L454" s="2">
        <f t="shared" si="763"/>
        <v>407234</v>
      </c>
      <c r="M454" s="2">
        <f t="shared" si="763"/>
        <v>0</v>
      </c>
      <c r="N454" s="2">
        <f t="shared" si="763"/>
        <v>407234</v>
      </c>
      <c r="O454" s="2">
        <f t="shared" ref="O454:V454" si="764">SUM(O451:O453)</f>
        <v>-6701</v>
      </c>
      <c r="P454" s="2">
        <f t="shared" si="764"/>
        <v>0</v>
      </c>
      <c r="Q454" s="2">
        <f t="shared" si="764"/>
        <v>400533</v>
      </c>
      <c r="R454" s="2">
        <f t="shared" si="764"/>
        <v>0</v>
      </c>
      <c r="S454" s="2">
        <f t="shared" si="764"/>
        <v>400533</v>
      </c>
      <c r="T454" s="2">
        <f t="shared" si="764"/>
        <v>400531</v>
      </c>
      <c r="U454" s="2">
        <f t="shared" si="764"/>
        <v>0</v>
      </c>
      <c r="V454" s="2">
        <f t="shared" si="764"/>
        <v>400531</v>
      </c>
      <c r="W454" s="98">
        <f t="shared" si="742"/>
        <v>99.999500665363399</v>
      </c>
    </row>
    <row r="455" spans="1:229" x14ac:dyDescent="0.2">
      <c r="A455" s="87"/>
      <c r="B455" s="44"/>
      <c r="C455" s="45"/>
      <c r="D455" s="1"/>
      <c r="E455" s="44"/>
      <c r="F455" s="45"/>
      <c r="G455" s="44"/>
      <c r="H455" s="45"/>
      <c r="I455" s="1"/>
      <c r="J455" s="6"/>
      <c r="K455" s="6"/>
      <c r="L455" s="1">
        <f t="shared" si="736"/>
        <v>0</v>
      </c>
      <c r="M455" s="1">
        <f t="shared" si="737"/>
        <v>0</v>
      </c>
      <c r="N455" s="1">
        <f t="shared" si="738"/>
        <v>0</v>
      </c>
      <c r="O455" s="6"/>
      <c r="P455" s="6"/>
      <c r="Q455" s="1">
        <f t="shared" ref="Q455:Q458" si="765">+L455+O455</f>
        <v>0</v>
      </c>
      <c r="R455" s="1">
        <f t="shared" ref="R455:R458" si="766">+M455+P455</f>
        <v>0</v>
      </c>
      <c r="S455" s="1">
        <f t="shared" ref="S455:S458" si="767">+Q455+R455</f>
        <v>0</v>
      </c>
      <c r="T455" s="17"/>
      <c r="U455" s="17"/>
      <c r="V455" s="17"/>
      <c r="W455" s="28"/>
    </row>
    <row r="456" spans="1:229" x14ac:dyDescent="0.2">
      <c r="A456" s="89" t="s">
        <v>2</v>
      </c>
      <c r="B456" s="46"/>
      <c r="C456" s="45"/>
      <c r="D456" s="1"/>
      <c r="E456" s="46"/>
      <c r="F456" s="45"/>
      <c r="G456" s="46"/>
      <c r="H456" s="45"/>
      <c r="I456" s="1"/>
      <c r="J456" s="6"/>
      <c r="K456" s="6"/>
      <c r="L456" s="1">
        <f t="shared" si="736"/>
        <v>0</v>
      </c>
      <c r="M456" s="1">
        <f t="shared" si="737"/>
        <v>0</v>
      </c>
      <c r="N456" s="1">
        <f t="shared" si="738"/>
        <v>0</v>
      </c>
      <c r="O456" s="6"/>
      <c r="P456" s="6"/>
      <c r="Q456" s="1">
        <f t="shared" si="765"/>
        <v>0</v>
      </c>
      <c r="R456" s="1">
        <f t="shared" si="766"/>
        <v>0</v>
      </c>
      <c r="S456" s="1">
        <f t="shared" si="767"/>
        <v>0</v>
      </c>
      <c r="T456" s="17"/>
      <c r="U456" s="17"/>
      <c r="V456" s="17"/>
      <c r="W456" s="28"/>
    </row>
    <row r="457" spans="1:229" x14ac:dyDescent="0.2">
      <c r="A457" s="87" t="s">
        <v>3</v>
      </c>
      <c r="B457" s="46">
        <v>273078</v>
      </c>
      <c r="C457" s="45"/>
      <c r="D457" s="1">
        <f t="shared" ref="D457:D470" si="768">SUM(B457:C457)</f>
        <v>273078</v>
      </c>
      <c r="E457" s="46">
        <v>33305</v>
      </c>
      <c r="F457" s="45"/>
      <c r="G457" s="60">
        <f>+B457+E457</f>
        <v>306383</v>
      </c>
      <c r="H457" s="6">
        <f>+C457+F457</f>
        <v>0</v>
      </c>
      <c r="I457" s="1">
        <f t="shared" ref="I457:I469" si="769">SUM(G457:H457)</f>
        <v>306383</v>
      </c>
      <c r="J457" s="6">
        <v>12482</v>
      </c>
      <c r="K457" s="6"/>
      <c r="L457" s="1">
        <f t="shared" si="736"/>
        <v>318865</v>
      </c>
      <c r="M457" s="1">
        <f t="shared" si="737"/>
        <v>0</v>
      </c>
      <c r="N457" s="1">
        <f t="shared" si="738"/>
        <v>318865</v>
      </c>
      <c r="O457" s="6">
        <v>4575</v>
      </c>
      <c r="P457" s="6"/>
      <c r="Q457" s="1">
        <f t="shared" si="765"/>
        <v>323440</v>
      </c>
      <c r="R457" s="1">
        <f t="shared" si="766"/>
        <v>0</v>
      </c>
      <c r="S457" s="1">
        <f t="shared" si="767"/>
        <v>323440</v>
      </c>
      <c r="T457" s="1">
        <v>323432</v>
      </c>
      <c r="U457" s="1"/>
      <c r="V457" s="1">
        <f t="shared" ref="V457:V458" si="770">+T457+U457</f>
        <v>323432</v>
      </c>
      <c r="W457" s="28">
        <f t="shared" si="742"/>
        <v>99.997526589166469</v>
      </c>
    </row>
    <row r="458" spans="1:229" s="38" customFormat="1" x14ac:dyDescent="0.2">
      <c r="A458" s="87" t="s">
        <v>16</v>
      </c>
      <c r="B458" s="46">
        <v>44289</v>
      </c>
      <c r="C458" s="45"/>
      <c r="D458" s="1">
        <f t="shared" si="768"/>
        <v>44289</v>
      </c>
      <c r="E458" s="46">
        <v>4329</v>
      </c>
      <c r="F458" s="45"/>
      <c r="G458" s="60">
        <f>+B458+E458</f>
        <v>48618</v>
      </c>
      <c r="H458" s="6">
        <f>+C458+F458</f>
        <v>0</v>
      </c>
      <c r="I458" s="1">
        <f t="shared" si="769"/>
        <v>48618</v>
      </c>
      <c r="J458" s="4">
        <v>1623</v>
      </c>
      <c r="K458" s="5"/>
      <c r="L458" s="1">
        <f t="shared" si="736"/>
        <v>50241</v>
      </c>
      <c r="M458" s="1">
        <f t="shared" si="737"/>
        <v>0</v>
      </c>
      <c r="N458" s="1">
        <f t="shared" si="738"/>
        <v>50241</v>
      </c>
      <c r="O458" s="4">
        <v>-2197</v>
      </c>
      <c r="P458" s="5"/>
      <c r="Q458" s="1">
        <f t="shared" si="765"/>
        <v>48044</v>
      </c>
      <c r="R458" s="1">
        <f t="shared" si="766"/>
        <v>0</v>
      </c>
      <c r="S458" s="1">
        <f t="shared" si="767"/>
        <v>48044</v>
      </c>
      <c r="T458" s="1">
        <v>48043</v>
      </c>
      <c r="U458" s="1"/>
      <c r="V458" s="1">
        <f t="shared" si="770"/>
        <v>48043</v>
      </c>
      <c r="W458" s="28">
        <f t="shared" si="742"/>
        <v>99.997918574639911</v>
      </c>
    </row>
    <row r="459" spans="1:229" x14ac:dyDescent="0.2">
      <c r="A459" s="21" t="s">
        <v>4</v>
      </c>
      <c r="B459" s="7">
        <f>SUM(B457:B458)</f>
        <v>317367</v>
      </c>
      <c r="C459" s="7">
        <f>SUM(C457:C458)</f>
        <v>0</v>
      </c>
      <c r="D459" s="3">
        <f t="shared" si="768"/>
        <v>317367</v>
      </c>
      <c r="E459" s="7">
        <f>SUM(E457:E458)</f>
        <v>37634</v>
      </c>
      <c r="F459" s="7">
        <f>SUM(F457:F458)</f>
        <v>0</v>
      </c>
      <c r="G459" s="7">
        <f>SUM(G457:G458)</f>
        <v>355001</v>
      </c>
      <c r="H459" s="7">
        <f>SUM(H457:H458)</f>
        <v>0</v>
      </c>
      <c r="I459" s="7">
        <f t="shared" ref="I459:N459" si="771">SUM(I457:I458)</f>
        <v>355001</v>
      </c>
      <c r="J459" s="7">
        <f t="shared" si="771"/>
        <v>14105</v>
      </c>
      <c r="K459" s="7">
        <f t="shared" si="771"/>
        <v>0</v>
      </c>
      <c r="L459" s="7">
        <f t="shared" si="771"/>
        <v>369106</v>
      </c>
      <c r="M459" s="7">
        <f t="shared" si="771"/>
        <v>0</v>
      </c>
      <c r="N459" s="3">
        <f t="shared" si="771"/>
        <v>369106</v>
      </c>
      <c r="O459" s="7">
        <f t="shared" ref="O459:S459" si="772">SUM(O457:O458)</f>
        <v>2378</v>
      </c>
      <c r="P459" s="7">
        <f t="shared" si="772"/>
        <v>0</v>
      </c>
      <c r="Q459" s="7">
        <f t="shared" si="772"/>
        <v>371484</v>
      </c>
      <c r="R459" s="7">
        <f t="shared" si="772"/>
        <v>0</v>
      </c>
      <c r="S459" s="3">
        <f t="shared" si="772"/>
        <v>371484</v>
      </c>
      <c r="T459" s="7">
        <f>SUM(T457:T458)</f>
        <v>371475</v>
      </c>
      <c r="U459" s="7">
        <f t="shared" ref="U459" si="773">SUM(U457:U458)</f>
        <v>0</v>
      </c>
      <c r="V459" s="3">
        <f t="shared" ref="V459" si="774">SUM(V457:V458)</f>
        <v>371475</v>
      </c>
      <c r="W459" s="98">
        <f t="shared" si="742"/>
        <v>99.997577284620604</v>
      </c>
    </row>
    <row r="460" spans="1:229" x14ac:dyDescent="0.2">
      <c r="A460" s="87" t="s">
        <v>5</v>
      </c>
      <c r="B460" s="46">
        <v>32499</v>
      </c>
      <c r="C460" s="48"/>
      <c r="D460" s="49">
        <f t="shared" si="768"/>
        <v>32499</v>
      </c>
      <c r="E460" s="46">
        <v>2986</v>
      </c>
      <c r="F460" s="48"/>
      <c r="G460" s="60">
        <f t="shared" ref="G460:H462" si="775">+B460+E460</f>
        <v>35485</v>
      </c>
      <c r="H460" s="6">
        <f t="shared" si="775"/>
        <v>0</v>
      </c>
      <c r="I460" s="49">
        <f t="shared" si="769"/>
        <v>35485</v>
      </c>
      <c r="J460" s="6"/>
      <c r="K460" s="6"/>
      <c r="L460" s="1">
        <f t="shared" si="736"/>
        <v>35485</v>
      </c>
      <c r="M460" s="1">
        <f t="shared" si="737"/>
        <v>0</v>
      </c>
      <c r="N460" s="1">
        <f t="shared" si="738"/>
        <v>35485</v>
      </c>
      <c r="O460" s="6">
        <v>-7424</v>
      </c>
      <c r="P460" s="6"/>
      <c r="Q460" s="1">
        <f t="shared" ref="Q460:Q462" si="776">+L460+O460</f>
        <v>28061</v>
      </c>
      <c r="R460" s="1">
        <f t="shared" ref="R460:R462" si="777">+M460+P460</f>
        <v>0</v>
      </c>
      <c r="S460" s="1">
        <f t="shared" ref="S460:S462" si="778">+Q460+R460</f>
        <v>28061</v>
      </c>
      <c r="T460" s="1">
        <v>26550</v>
      </c>
      <c r="U460" s="1"/>
      <c r="V460" s="1">
        <f t="shared" ref="V460:V462" si="779">+T460+U460</f>
        <v>26550</v>
      </c>
      <c r="W460" s="28">
        <f t="shared" si="742"/>
        <v>94.615302376964479</v>
      </c>
    </row>
    <row r="461" spans="1:229" x14ac:dyDescent="0.2">
      <c r="A461" s="87" t="s">
        <v>43</v>
      </c>
      <c r="B461" s="44"/>
      <c r="C461" s="48"/>
      <c r="D461" s="49">
        <f t="shared" si="768"/>
        <v>0</v>
      </c>
      <c r="E461" s="44"/>
      <c r="F461" s="48"/>
      <c r="G461" s="60">
        <f t="shared" si="775"/>
        <v>0</v>
      </c>
      <c r="H461" s="6">
        <f t="shared" si="775"/>
        <v>0</v>
      </c>
      <c r="I461" s="49">
        <f t="shared" si="769"/>
        <v>0</v>
      </c>
      <c r="J461" s="6"/>
      <c r="K461" s="6"/>
      <c r="L461" s="1">
        <f t="shared" si="736"/>
        <v>0</v>
      </c>
      <c r="M461" s="1">
        <f t="shared" si="737"/>
        <v>0</v>
      </c>
      <c r="N461" s="1">
        <f t="shared" si="738"/>
        <v>0</v>
      </c>
      <c r="O461" s="6"/>
      <c r="P461" s="6"/>
      <c r="Q461" s="1">
        <f t="shared" si="776"/>
        <v>0</v>
      </c>
      <c r="R461" s="1">
        <f t="shared" si="777"/>
        <v>0</v>
      </c>
      <c r="S461" s="1">
        <f t="shared" si="778"/>
        <v>0</v>
      </c>
      <c r="T461" s="1"/>
      <c r="U461" s="1"/>
      <c r="V461" s="1">
        <f t="shared" si="779"/>
        <v>0</v>
      </c>
      <c r="W461" s="28"/>
    </row>
    <row r="462" spans="1:229" x14ac:dyDescent="0.2">
      <c r="A462" s="87" t="s">
        <v>44</v>
      </c>
      <c r="B462" s="44"/>
      <c r="C462" s="45"/>
      <c r="D462" s="49">
        <f t="shared" si="768"/>
        <v>0</v>
      </c>
      <c r="E462" s="44"/>
      <c r="F462" s="45"/>
      <c r="G462" s="60">
        <f t="shared" si="775"/>
        <v>0</v>
      </c>
      <c r="H462" s="6">
        <f t="shared" si="775"/>
        <v>0</v>
      </c>
      <c r="I462" s="49">
        <f t="shared" si="769"/>
        <v>0</v>
      </c>
      <c r="J462" s="6"/>
      <c r="K462" s="6"/>
      <c r="L462" s="1">
        <f t="shared" si="736"/>
        <v>0</v>
      </c>
      <c r="M462" s="1">
        <f t="shared" si="737"/>
        <v>0</v>
      </c>
      <c r="N462" s="1">
        <f t="shared" si="738"/>
        <v>0</v>
      </c>
      <c r="O462" s="6"/>
      <c r="P462" s="6"/>
      <c r="Q462" s="1">
        <f t="shared" si="776"/>
        <v>0</v>
      </c>
      <c r="R462" s="1">
        <f t="shared" si="777"/>
        <v>0</v>
      </c>
      <c r="S462" s="1">
        <f t="shared" si="778"/>
        <v>0</v>
      </c>
      <c r="T462" s="1"/>
      <c r="U462" s="1"/>
      <c r="V462" s="1">
        <f t="shared" si="779"/>
        <v>0</v>
      </c>
      <c r="W462" s="28"/>
    </row>
    <row r="463" spans="1:229" x14ac:dyDescent="0.2">
      <c r="A463" s="21" t="s">
        <v>45</v>
      </c>
      <c r="B463" s="7">
        <f>SUM(B459:B462)</f>
        <v>349866</v>
      </c>
      <c r="C463" s="7">
        <f>SUM(C459:C462)</f>
        <v>0</v>
      </c>
      <c r="D463" s="3">
        <f t="shared" si="768"/>
        <v>349866</v>
      </c>
      <c r="E463" s="7">
        <f>SUM(E459:E462)</f>
        <v>40620</v>
      </c>
      <c r="F463" s="7">
        <f>SUM(F459:F462)</f>
        <v>0</v>
      </c>
      <c r="G463" s="7">
        <f>SUM(G459:G462)</f>
        <v>390486</v>
      </c>
      <c r="H463" s="7">
        <f>SUM(H459:H462)</f>
        <v>0</v>
      </c>
      <c r="I463" s="7">
        <f t="shared" ref="I463:N463" si="780">SUM(I459:I462)</f>
        <v>390486</v>
      </c>
      <c r="J463" s="7">
        <f t="shared" si="780"/>
        <v>14105</v>
      </c>
      <c r="K463" s="7">
        <f t="shared" si="780"/>
        <v>0</v>
      </c>
      <c r="L463" s="7">
        <f t="shared" si="780"/>
        <v>404591</v>
      </c>
      <c r="M463" s="7">
        <f t="shared" si="780"/>
        <v>0</v>
      </c>
      <c r="N463" s="3">
        <f t="shared" si="780"/>
        <v>404591</v>
      </c>
      <c r="O463" s="7">
        <f t="shared" ref="O463:V463" si="781">SUM(O459:O462)</f>
        <v>-5046</v>
      </c>
      <c r="P463" s="7">
        <f t="shared" si="781"/>
        <v>0</v>
      </c>
      <c r="Q463" s="7">
        <f t="shared" si="781"/>
        <v>399545</v>
      </c>
      <c r="R463" s="7">
        <f t="shared" si="781"/>
        <v>0</v>
      </c>
      <c r="S463" s="3">
        <f t="shared" si="781"/>
        <v>399545</v>
      </c>
      <c r="T463" s="7">
        <f t="shared" si="781"/>
        <v>398025</v>
      </c>
      <c r="U463" s="7">
        <f t="shared" si="781"/>
        <v>0</v>
      </c>
      <c r="V463" s="3">
        <f t="shared" si="781"/>
        <v>398025</v>
      </c>
      <c r="W463" s="98">
        <f t="shared" si="742"/>
        <v>99.619567257755691</v>
      </c>
    </row>
    <row r="464" spans="1:229" s="38" customFormat="1" x14ac:dyDescent="0.2">
      <c r="A464" s="87" t="s">
        <v>6</v>
      </c>
      <c r="B464" s="50">
        <v>2643</v>
      </c>
      <c r="C464" s="7"/>
      <c r="D464" s="49">
        <f t="shared" si="768"/>
        <v>2643</v>
      </c>
      <c r="E464" s="50"/>
      <c r="F464" s="7"/>
      <c r="G464" s="60">
        <f t="shared" ref="G464:H466" si="782">+B464+E464</f>
        <v>2643</v>
      </c>
      <c r="H464" s="6">
        <f t="shared" si="782"/>
        <v>0</v>
      </c>
      <c r="I464" s="49">
        <f t="shared" si="769"/>
        <v>2643</v>
      </c>
      <c r="J464" s="5"/>
      <c r="K464" s="5"/>
      <c r="L464" s="1">
        <f t="shared" si="736"/>
        <v>2643</v>
      </c>
      <c r="M464" s="1">
        <f t="shared" si="737"/>
        <v>0</v>
      </c>
      <c r="N464" s="1">
        <f t="shared" si="738"/>
        <v>2643</v>
      </c>
      <c r="O464" s="5">
        <v>-1655</v>
      </c>
      <c r="P464" s="5"/>
      <c r="Q464" s="1">
        <f t="shared" ref="Q464:Q466" si="783">+L464+O464</f>
        <v>988</v>
      </c>
      <c r="R464" s="1">
        <f t="shared" ref="R464:R466" si="784">+M464+P464</f>
        <v>0</v>
      </c>
      <c r="S464" s="1">
        <f t="shared" ref="S464:S466" si="785">+Q464+R464</f>
        <v>988</v>
      </c>
      <c r="T464" s="1">
        <v>986</v>
      </c>
      <c r="U464" s="1"/>
      <c r="V464" s="1">
        <f t="shared" ref="V464:V466" si="786">+T464+U464</f>
        <v>986</v>
      </c>
      <c r="W464" s="28">
        <f t="shared" si="742"/>
        <v>99.797570850202433</v>
      </c>
    </row>
    <row r="465" spans="1:23" x14ac:dyDescent="0.2">
      <c r="A465" s="87" t="s">
        <v>7</v>
      </c>
      <c r="B465" s="44"/>
      <c r="C465" s="44"/>
      <c r="D465" s="49">
        <f t="shared" si="768"/>
        <v>0</v>
      </c>
      <c r="E465" s="44"/>
      <c r="F465" s="44"/>
      <c r="G465" s="60">
        <f t="shared" si="782"/>
        <v>0</v>
      </c>
      <c r="H465" s="6">
        <f t="shared" si="782"/>
        <v>0</v>
      </c>
      <c r="I465" s="49">
        <f t="shared" si="769"/>
        <v>0</v>
      </c>
      <c r="J465" s="6"/>
      <c r="K465" s="6"/>
      <c r="L465" s="1">
        <f t="shared" si="736"/>
        <v>0</v>
      </c>
      <c r="M465" s="1">
        <f t="shared" si="737"/>
        <v>0</v>
      </c>
      <c r="N465" s="1">
        <f t="shared" si="738"/>
        <v>0</v>
      </c>
      <c r="O465" s="6"/>
      <c r="P465" s="6"/>
      <c r="Q465" s="1">
        <f t="shared" si="783"/>
        <v>0</v>
      </c>
      <c r="R465" s="1">
        <f t="shared" si="784"/>
        <v>0</v>
      </c>
      <c r="S465" s="1">
        <f t="shared" si="785"/>
        <v>0</v>
      </c>
      <c r="T465" s="1"/>
      <c r="U465" s="1"/>
      <c r="V465" s="1">
        <f t="shared" si="786"/>
        <v>0</v>
      </c>
      <c r="W465" s="28"/>
    </row>
    <row r="466" spans="1:23" x14ac:dyDescent="0.2">
      <c r="A466" s="87" t="s">
        <v>46</v>
      </c>
      <c r="B466" s="44"/>
      <c r="C466" s="44"/>
      <c r="D466" s="49">
        <f t="shared" si="768"/>
        <v>0</v>
      </c>
      <c r="E466" s="44"/>
      <c r="F466" s="44"/>
      <c r="G466" s="60">
        <f t="shared" si="782"/>
        <v>0</v>
      </c>
      <c r="H466" s="6">
        <f t="shared" si="782"/>
        <v>0</v>
      </c>
      <c r="I466" s="49">
        <f t="shared" si="769"/>
        <v>0</v>
      </c>
      <c r="J466" s="6"/>
      <c r="K466" s="6"/>
      <c r="L466" s="1">
        <f t="shared" si="736"/>
        <v>0</v>
      </c>
      <c r="M466" s="1">
        <f t="shared" si="737"/>
        <v>0</v>
      </c>
      <c r="N466" s="1">
        <f t="shared" si="738"/>
        <v>0</v>
      </c>
      <c r="O466" s="6"/>
      <c r="P466" s="6"/>
      <c r="Q466" s="1">
        <f t="shared" si="783"/>
        <v>0</v>
      </c>
      <c r="R466" s="1">
        <f t="shared" si="784"/>
        <v>0</v>
      </c>
      <c r="S466" s="1">
        <f t="shared" si="785"/>
        <v>0</v>
      </c>
      <c r="T466" s="1"/>
      <c r="U466" s="1"/>
      <c r="V466" s="1">
        <f t="shared" si="786"/>
        <v>0</v>
      </c>
      <c r="W466" s="28"/>
    </row>
    <row r="467" spans="1:23" x14ac:dyDescent="0.2">
      <c r="A467" s="21" t="s">
        <v>47</v>
      </c>
      <c r="B467" s="51">
        <f>SUM(B464:B466)</f>
        <v>2643</v>
      </c>
      <c r="C467" s="51">
        <f>SUM(C464:C466)</f>
        <v>0</v>
      </c>
      <c r="D467" s="32">
        <f t="shared" si="768"/>
        <v>2643</v>
      </c>
      <c r="E467" s="51">
        <f>SUM(E464:E466)</f>
        <v>0</v>
      </c>
      <c r="F467" s="51">
        <f>SUM(F464:F466)</f>
        <v>0</v>
      </c>
      <c r="G467" s="51">
        <f>SUM(G464:G466)</f>
        <v>2643</v>
      </c>
      <c r="H467" s="51">
        <f>SUM(H464:H466)</f>
        <v>0</v>
      </c>
      <c r="I467" s="51">
        <f t="shared" ref="I467:N467" si="787">SUM(I464:I466)</f>
        <v>2643</v>
      </c>
      <c r="J467" s="51">
        <f t="shared" si="787"/>
        <v>0</v>
      </c>
      <c r="K467" s="51">
        <f t="shared" si="787"/>
        <v>0</v>
      </c>
      <c r="L467" s="51">
        <f t="shared" si="787"/>
        <v>2643</v>
      </c>
      <c r="M467" s="51">
        <f t="shared" si="787"/>
        <v>0</v>
      </c>
      <c r="N467" s="52">
        <f t="shared" si="787"/>
        <v>2643</v>
      </c>
      <c r="O467" s="51">
        <f t="shared" ref="O467:V467" si="788">SUM(O464:O466)</f>
        <v>-1655</v>
      </c>
      <c r="P467" s="51">
        <f t="shared" si="788"/>
        <v>0</v>
      </c>
      <c r="Q467" s="51">
        <f t="shared" si="788"/>
        <v>988</v>
      </c>
      <c r="R467" s="51">
        <f t="shared" si="788"/>
        <v>0</v>
      </c>
      <c r="S467" s="52">
        <f t="shared" si="788"/>
        <v>988</v>
      </c>
      <c r="T467" s="51">
        <f t="shared" si="788"/>
        <v>986</v>
      </c>
      <c r="U467" s="51">
        <f t="shared" si="788"/>
        <v>0</v>
      </c>
      <c r="V467" s="52">
        <f t="shared" si="788"/>
        <v>986</v>
      </c>
      <c r="W467" s="98">
        <f t="shared" si="742"/>
        <v>99.797570850202433</v>
      </c>
    </row>
    <row r="468" spans="1:23" x14ac:dyDescent="0.2">
      <c r="A468" s="21" t="s">
        <v>48</v>
      </c>
      <c r="B468" s="53">
        <f>SUM(B463,B467)</f>
        <v>352509</v>
      </c>
      <c r="C468" s="53">
        <f>SUM(C463,C467)</f>
        <v>0</v>
      </c>
      <c r="D468" s="32">
        <f t="shared" si="768"/>
        <v>352509</v>
      </c>
      <c r="E468" s="53">
        <f>SUM(E463,E467)</f>
        <v>40620</v>
      </c>
      <c r="F468" s="53">
        <f>SUM(F463,F467)</f>
        <v>0</v>
      </c>
      <c r="G468" s="53">
        <f>SUM(G463,G467)</f>
        <v>393129</v>
      </c>
      <c r="H468" s="53">
        <f>SUM(H463,H467)</f>
        <v>0</v>
      </c>
      <c r="I468" s="53">
        <f t="shared" ref="I468:N468" si="789">SUM(I463,I467)</f>
        <v>393129</v>
      </c>
      <c r="J468" s="53">
        <f>SUM(J463,J467)</f>
        <v>14105</v>
      </c>
      <c r="K468" s="53">
        <f t="shared" si="789"/>
        <v>0</v>
      </c>
      <c r="L468" s="53">
        <f t="shared" si="789"/>
        <v>407234</v>
      </c>
      <c r="M468" s="53">
        <f t="shared" si="789"/>
        <v>0</v>
      </c>
      <c r="N468" s="65">
        <f t="shared" si="789"/>
        <v>407234</v>
      </c>
      <c r="O468" s="53">
        <f>SUM(O463,O467)</f>
        <v>-6701</v>
      </c>
      <c r="P468" s="53">
        <f t="shared" ref="P468:V468" si="790">SUM(P463,P467)</f>
        <v>0</v>
      </c>
      <c r="Q468" s="53">
        <f t="shared" si="790"/>
        <v>400533</v>
      </c>
      <c r="R468" s="53">
        <f t="shared" si="790"/>
        <v>0</v>
      </c>
      <c r="S468" s="65">
        <f t="shared" si="790"/>
        <v>400533</v>
      </c>
      <c r="T468" s="53">
        <f t="shared" si="790"/>
        <v>399011</v>
      </c>
      <c r="U468" s="53">
        <f t="shared" si="790"/>
        <v>0</v>
      </c>
      <c r="V468" s="52">
        <f t="shared" si="790"/>
        <v>399011</v>
      </c>
      <c r="W468" s="28">
        <f t="shared" si="742"/>
        <v>99.620006341549882</v>
      </c>
    </row>
    <row r="469" spans="1:23" x14ac:dyDescent="0.2">
      <c r="A469" s="26" t="s">
        <v>49</v>
      </c>
      <c r="B469" s="44"/>
      <c r="C469" s="45"/>
      <c r="D469" s="49">
        <f t="shared" si="768"/>
        <v>0</v>
      </c>
      <c r="E469" s="44"/>
      <c r="F469" s="45"/>
      <c r="G469" s="60">
        <f>+B469+E469</f>
        <v>0</v>
      </c>
      <c r="H469" s="6">
        <f>+C469+F469</f>
        <v>0</v>
      </c>
      <c r="I469" s="49">
        <f t="shared" si="769"/>
        <v>0</v>
      </c>
      <c r="J469" s="6"/>
      <c r="K469" s="6"/>
      <c r="L469" s="1">
        <f t="shared" si="736"/>
        <v>0</v>
      </c>
      <c r="M469" s="1">
        <f t="shared" si="737"/>
        <v>0</v>
      </c>
      <c r="N469" s="1">
        <f t="shared" si="738"/>
        <v>0</v>
      </c>
      <c r="O469" s="6"/>
      <c r="P469" s="6"/>
      <c r="Q469" s="1">
        <f t="shared" ref="Q469" si="791">+L469+O469</f>
        <v>0</v>
      </c>
      <c r="R469" s="1">
        <f t="shared" ref="R469" si="792">+M469+P469</f>
        <v>0</v>
      </c>
      <c r="S469" s="1">
        <f t="shared" ref="S469" si="793">+Q469+R469</f>
        <v>0</v>
      </c>
      <c r="T469" s="1">
        <f t="shared" ref="T469" si="794">+O469+R469</f>
        <v>0</v>
      </c>
      <c r="U469" s="1">
        <f t="shared" ref="U469" si="795">+P469+S469</f>
        <v>0</v>
      </c>
      <c r="V469" s="1">
        <f t="shared" ref="V469" si="796">+T469+U469</f>
        <v>0</v>
      </c>
      <c r="W469" s="28"/>
    </row>
    <row r="470" spans="1:23" s="38" customFormat="1" x14ac:dyDescent="0.2">
      <c r="A470" s="92" t="s">
        <v>50</v>
      </c>
      <c r="B470" s="7">
        <f>SUM(B468:B469)</f>
        <v>352509</v>
      </c>
      <c r="C470" s="7">
        <f>SUM(C465:C469)</f>
        <v>0</v>
      </c>
      <c r="D470" s="3">
        <f t="shared" si="768"/>
        <v>352509</v>
      </c>
      <c r="E470" s="7">
        <f>SUM(E468:E469)</f>
        <v>40620</v>
      </c>
      <c r="F470" s="7">
        <f>SUM(F465:F469)</f>
        <v>0</v>
      </c>
      <c r="G470" s="7">
        <f>SUM(G468:G469)</f>
        <v>393129</v>
      </c>
      <c r="H470" s="7">
        <f>SUM(H465:H469)</f>
        <v>0</v>
      </c>
      <c r="I470" s="7">
        <f>SUM(I468:I469)</f>
        <v>393129</v>
      </c>
      <c r="J470" s="7">
        <f>SUM(J468:J469)</f>
        <v>14105</v>
      </c>
      <c r="K470" s="7">
        <f t="shared" ref="K470:M470" si="797">SUM(K465:K469)</f>
        <v>0</v>
      </c>
      <c r="L470" s="7">
        <f>SUM(L468:L469)</f>
        <v>407234</v>
      </c>
      <c r="M470" s="7">
        <f t="shared" si="797"/>
        <v>0</v>
      </c>
      <c r="N470" s="3">
        <f>SUM(N468:N469)</f>
        <v>407234</v>
      </c>
      <c r="O470" s="7">
        <f>SUM(O468:O469)</f>
        <v>-6701</v>
      </c>
      <c r="P470" s="7">
        <f t="shared" ref="P470" si="798">SUM(P465:P469)</f>
        <v>0</v>
      </c>
      <c r="Q470" s="7">
        <f>SUM(Q468:Q469)</f>
        <v>400533</v>
      </c>
      <c r="R470" s="7">
        <f t="shared" ref="R470" si="799">SUM(R465:R469)</f>
        <v>0</v>
      </c>
      <c r="S470" s="3">
        <f>SUM(S468:S469)</f>
        <v>400533</v>
      </c>
      <c r="T470" s="3">
        <f t="shared" ref="T470:V470" si="800">SUM(T468:T469)</f>
        <v>399011</v>
      </c>
      <c r="U470" s="3">
        <f t="shared" si="800"/>
        <v>0</v>
      </c>
      <c r="V470" s="3">
        <f t="shared" si="800"/>
        <v>399011</v>
      </c>
      <c r="W470" s="98">
        <f t="shared" si="742"/>
        <v>99.620006341549882</v>
      </c>
    </row>
    <row r="471" spans="1:23" s="38" customFormat="1" x14ac:dyDescent="0.2">
      <c r="A471" s="90" t="s">
        <v>8</v>
      </c>
      <c r="B471" s="54">
        <v>41</v>
      </c>
      <c r="C471" s="55"/>
      <c r="D471" s="56">
        <v>41</v>
      </c>
      <c r="E471" s="54"/>
      <c r="F471" s="55"/>
      <c r="G471" s="60">
        <f>+B471+E471</f>
        <v>41</v>
      </c>
      <c r="H471" s="6">
        <f>+C471+F471</f>
        <v>0</v>
      </c>
      <c r="I471" s="56">
        <v>41</v>
      </c>
      <c r="J471" s="5"/>
      <c r="K471" s="5"/>
      <c r="L471" s="1">
        <f t="shared" si="736"/>
        <v>41</v>
      </c>
      <c r="M471" s="1">
        <f t="shared" si="737"/>
        <v>0</v>
      </c>
      <c r="N471" s="1">
        <f t="shared" si="738"/>
        <v>41</v>
      </c>
      <c r="O471" s="4">
        <v>1</v>
      </c>
      <c r="P471" s="5"/>
      <c r="Q471" s="1">
        <f t="shared" ref="Q471" si="801">+L471+O471</f>
        <v>42</v>
      </c>
      <c r="R471" s="1">
        <f t="shared" ref="R471" si="802">+M471+P471</f>
        <v>0</v>
      </c>
      <c r="S471" s="1">
        <f t="shared" ref="S471" si="803">+Q471+R471</f>
        <v>42</v>
      </c>
      <c r="T471" s="1">
        <v>42</v>
      </c>
      <c r="U471" s="1"/>
      <c r="V471" s="1">
        <f t="shared" ref="V471" si="804">+T471+U471</f>
        <v>42</v>
      </c>
      <c r="W471" s="28">
        <f t="shared" si="742"/>
        <v>100</v>
      </c>
    </row>
    <row r="472" spans="1:23" x14ac:dyDescent="0.2">
      <c r="A472" s="62"/>
      <c r="B472" s="62"/>
      <c r="C472" s="62"/>
      <c r="D472" s="62"/>
    </row>
    <row r="473" spans="1:23" x14ac:dyDescent="0.2">
      <c r="A473" s="63"/>
      <c r="B473" s="63"/>
      <c r="C473" s="63"/>
      <c r="D473" s="63"/>
    </row>
    <row r="474" spans="1:23" x14ac:dyDescent="0.2">
      <c r="A474" s="93"/>
    </row>
    <row r="475" spans="1:23" ht="12.75" customHeight="1" x14ac:dyDescent="0.2">
      <c r="A475" s="112" t="s">
        <v>63</v>
      </c>
      <c r="B475" s="103" t="str">
        <f>+B4</f>
        <v>1/2024. (I.24.) önk. rendelet eredeti ei.</v>
      </c>
      <c r="C475" s="104"/>
      <c r="D475" s="105"/>
      <c r="E475" s="103" t="str">
        <f>+E4</f>
        <v>Javasolt módosítás</v>
      </c>
      <c r="F475" s="104"/>
      <c r="G475" s="103" t="str">
        <f>+G4</f>
        <v>5/2024. (VI.26.) önk. rendelet mód.ei.</v>
      </c>
      <c r="H475" s="104"/>
      <c r="I475" s="105"/>
      <c r="J475" s="103" t="str">
        <f>+J4</f>
        <v>Javasolt módosítás</v>
      </c>
      <c r="K475" s="104"/>
      <c r="L475" s="103" t="str">
        <f>+L4</f>
        <v>280/2024. (X.24.) önk. rendelet mód.ei.</v>
      </c>
      <c r="M475" s="104"/>
      <c r="N475" s="105"/>
      <c r="O475" s="103" t="str">
        <f>+O4</f>
        <v>Javasolt módosítás</v>
      </c>
      <c r="P475" s="104"/>
      <c r="Q475" s="103" t="str">
        <f>+Q4</f>
        <v>10/2025. (V.22.) önk. rendelet mód.ei.</v>
      </c>
      <c r="R475" s="104"/>
      <c r="S475" s="105"/>
      <c r="T475" s="108" t="str">
        <f>+T4</f>
        <v>Teljesítés</v>
      </c>
      <c r="U475" s="104"/>
      <c r="V475" s="105"/>
      <c r="W475" s="99" t="s">
        <v>73</v>
      </c>
    </row>
    <row r="476" spans="1:23" ht="12.75" customHeight="1" x14ac:dyDescent="0.2">
      <c r="A476" s="113"/>
      <c r="B476" s="101" t="s">
        <v>13</v>
      </c>
      <c r="C476" s="101" t="s">
        <v>14</v>
      </c>
      <c r="D476" s="101" t="str">
        <f>+D5</f>
        <v>Összesen</v>
      </c>
      <c r="E476" s="101" t="s">
        <v>13</v>
      </c>
      <c r="F476" s="101" t="s">
        <v>14</v>
      </c>
      <c r="G476" s="101" t="s">
        <v>13</v>
      </c>
      <c r="H476" s="101" t="s">
        <v>14</v>
      </c>
      <c r="I476" s="101" t="str">
        <f>+I5</f>
        <v>Összesen</v>
      </c>
      <c r="J476" s="101" t="s">
        <v>13</v>
      </c>
      <c r="K476" s="101" t="s">
        <v>14</v>
      </c>
      <c r="L476" s="101" t="s">
        <v>13</v>
      </c>
      <c r="M476" s="101" t="s">
        <v>14</v>
      </c>
      <c r="N476" s="101" t="str">
        <f>+N5</f>
        <v>Összesen</v>
      </c>
      <c r="O476" s="101" t="s">
        <v>13</v>
      </c>
      <c r="P476" s="101" t="s">
        <v>14</v>
      </c>
      <c r="Q476" s="101" t="s">
        <v>13</v>
      </c>
      <c r="R476" s="101" t="s">
        <v>14</v>
      </c>
      <c r="S476" s="101" t="str">
        <f>+S5</f>
        <v>Összesen</v>
      </c>
      <c r="T476" s="106" t="s">
        <v>13</v>
      </c>
      <c r="U476" s="101" t="s">
        <v>14</v>
      </c>
      <c r="V476" s="101" t="str">
        <f>+V5</f>
        <v>Összesen</v>
      </c>
      <c r="W476" s="99"/>
    </row>
    <row r="477" spans="1:23" ht="28.5" customHeight="1" x14ac:dyDescent="0.2">
      <c r="A477" s="114"/>
      <c r="B477" s="102"/>
      <c r="C477" s="102"/>
      <c r="D477" s="102"/>
      <c r="E477" s="102"/>
      <c r="F477" s="102"/>
      <c r="G477" s="102"/>
      <c r="H477" s="102"/>
      <c r="I477" s="102"/>
      <c r="J477" s="102"/>
      <c r="K477" s="102"/>
      <c r="L477" s="102"/>
      <c r="M477" s="102"/>
      <c r="N477" s="102"/>
      <c r="O477" s="102"/>
      <c r="P477" s="102"/>
      <c r="Q477" s="102"/>
      <c r="R477" s="102"/>
      <c r="S477" s="102"/>
      <c r="T477" s="107"/>
      <c r="U477" s="102"/>
      <c r="V477" s="102"/>
      <c r="W477" s="99"/>
    </row>
    <row r="478" spans="1:23" x14ac:dyDescent="0.2">
      <c r="A478" s="91"/>
      <c r="B478" s="57"/>
      <c r="C478" s="57"/>
      <c r="D478" s="16"/>
      <c r="E478" s="57"/>
      <c r="F478" s="57"/>
      <c r="G478" s="57"/>
      <c r="H478" s="57"/>
      <c r="I478" s="1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17"/>
      <c r="U478" s="17"/>
      <c r="V478" s="17"/>
      <c r="W478" s="17"/>
    </row>
    <row r="479" spans="1:23" x14ac:dyDescent="0.2">
      <c r="A479" s="85" t="s">
        <v>1</v>
      </c>
      <c r="B479" s="17"/>
      <c r="C479" s="6"/>
      <c r="D479" s="6"/>
      <c r="E479" s="17"/>
      <c r="F479" s="6"/>
      <c r="G479" s="17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17"/>
      <c r="U479" s="17"/>
      <c r="V479" s="17"/>
      <c r="W479" s="17"/>
    </row>
    <row r="480" spans="1:23" x14ac:dyDescent="0.2">
      <c r="A480" s="86" t="s">
        <v>20</v>
      </c>
      <c r="B480" s="58"/>
      <c r="C480" s="58"/>
      <c r="D480" s="59">
        <f t="shared" ref="D480:D507" si="805">SUM(B480:C480)</f>
        <v>0</v>
      </c>
      <c r="E480" s="58"/>
      <c r="F480" s="58"/>
      <c r="G480" s="60">
        <f t="shared" ref="G480:H482" si="806">+B480+E480</f>
        <v>0</v>
      </c>
      <c r="H480" s="6">
        <f t="shared" si="806"/>
        <v>0</v>
      </c>
      <c r="I480" s="59">
        <f t="shared" ref="I480:I506" si="807">SUM(G480:H480)</f>
        <v>0</v>
      </c>
      <c r="J480" s="6"/>
      <c r="K480" s="6"/>
      <c r="L480" s="1">
        <f t="shared" ref="L480" si="808">+G480+J480</f>
        <v>0</v>
      </c>
      <c r="M480" s="1">
        <f t="shared" ref="M480" si="809">+H480+K480</f>
        <v>0</v>
      </c>
      <c r="N480" s="1">
        <f t="shared" ref="N480" si="810">+L480+M480</f>
        <v>0</v>
      </c>
      <c r="O480" s="6"/>
      <c r="P480" s="6"/>
      <c r="Q480" s="1">
        <f t="shared" ref="Q480:Q482" si="811">+L480+O480</f>
        <v>0</v>
      </c>
      <c r="R480" s="1">
        <f t="shared" ref="R480:R482" si="812">+M480+P480</f>
        <v>0</v>
      </c>
      <c r="S480" s="1">
        <f t="shared" ref="S480:S482" si="813">+Q480+R480</f>
        <v>0</v>
      </c>
      <c r="T480" s="17"/>
      <c r="U480" s="17"/>
      <c r="V480" s="17">
        <f>+T480+U480</f>
        <v>0</v>
      </c>
      <c r="W480" s="28"/>
    </row>
    <row r="481" spans="1:23" x14ac:dyDescent="0.2">
      <c r="A481" s="87" t="s">
        <v>21</v>
      </c>
      <c r="B481" s="30"/>
      <c r="C481" s="30"/>
      <c r="D481" s="1">
        <f t="shared" si="805"/>
        <v>0</v>
      </c>
      <c r="E481" s="30"/>
      <c r="F481" s="30"/>
      <c r="G481" s="60">
        <f t="shared" si="806"/>
        <v>0</v>
      </c>
      <c r="H481" s="6">
        <f t="shared" si="806"/>
        <v>0</v>
      </c>
      <c r="I481" s="1">
        <f t="shared" si="807"/>
        <v>0</v>
      </c>
      <c r="J481" s="6"/>
      <c r="K481" s="6"/>
      <c r="L481" s="1">
        <f t="shared" ref="L481:L524" si="814">+G481+J481</f>
        <v>0</v>
      </c>
      <c r="M481" s="1">
        <f t="shared" ref="M481:M524" si="815">+H481+K481</f>
        <v>0</v>
      </c>
      <c r="N481" s="1">
        <f t="shared" ref="N481:N524" si="816">+L481+M481</f>
        <v>0</v>
      </c>
      <c r="O481" s="6"/>
      <c r="P481" s="6"/>
      <c r="Q481" s="1">
        <f t="shared" si="811"/>
        <v>0</v>
      </c>
      <c r="R481" s="1">
        <f t="shared" si="812"/>
        <v>0</v>
      </c>
      <c r="S481" s="1">
        <f t="shared" si="813"/>
        <v>0</v>
      </c>
      <c r="T481" s="17"/>
      <c r="U481" s="17"/>
      <c r="V481" s="17">
        <f t="shared" ref="V481:V482" si="817">+T481+U481</f>
        <v>0</v>
      </c>
      <c r="W481" s="28"/>
    </row>
    <row r="482" spans="1:23" x14ac:dyDescent="0.2">
      <c r="A482" s="87" t="s">
        <v>22</v>
      </c>
      <c r="B482" s="30"/>
      <c r="C482" s="30"/>
      <c r="D482" s="1">
        <f t="shared" si="805"/>
        <v>0</v>
      </c>
      <c r="E482" s="30"/>
      <c r="F482" s="30"/>
      <c r="G482" s="60">
        <f t="shared" si="806"/>
        <v>0</v>
      </c>
      <c r="H482" s="6">
        <f t="shared" si="806"/>
        <v>0</v>
      </c>
      <c r="I482" s="1">
        <f t="shared" si="807"/>
        <v>0</v>
      </c>
      <c r="J482" s="6"/>
      <c r="K482" s="6"/>
      <c r="L482" s="1">
        <f t="shared" si="814"/>
        <v>0</v>
      </c>
      <c r="M482" s="1">
        <f t="shared" si="815"/>
        <v>0</v>
      </c>
      <c r="N482" s="1">
        <f t="shared" si="816"/>
        <v>0</v>
      </c>
      <c r="O482" s="6"/>
      <c r="P482" s="6"/>
      <c r="Q482" s="1">
        <f t="shared" si="811"/>
        <v>0</v>
      </c>
      <c r="R482" s="1">
        <f t="shared" si="812"/>
        <v>0</v>
      </c>
      <c r="S482" s="1">
        <f t="shared" si="813"/>
        <v>0</v>
      </c>
      <c r="T482" s="17"/>
      <c r="U482" s="17"/>
      <c r="V482" s="17">
        <f t="shared" si="817"/>
        <v>0</v>
      </c>
      <c r="W482" s="28"/>
    </row>
    <row r="483" spans="1:23" x14ac:dyDescent="0.2">
      <c r="A483" s="21" t="s">
        <v>23</v>
      </c>
      <c r="B483" s="31">
        <f>SUM(B484:B494)</f>
        <v>5</v>
      </c>
      <c r="C483" s="31">
        <f>SUM(C484:C494)</f>
        <v>0</v>
      </c>
      <c r="D483" s="32">
        <f t="shared" si="805"/>
        <v>5</v>
      </c>
      <c r="E483" s="31">
        <f>SUM(E484:E494)</f>
        <v>0</v>
      </c>
      <c r="F483" s="31">
        <f>SUM(F484:F494)</f>
        <v>0</v>
      </c>
      <c r="G483" s="31">
        <f>SUM(G484:G494)</f>
        <v>5</v>
      </c>
      <c r="H483" s="31">
        <f>SUM(H484:H494)</f>
        <v>0</v>
      </c>
      <c r="I483" s="31">
        <f t="shared" ref="I483:N483" si="818">SUM(I484:I494)</f>
        <v>5</v>
      </c>
      <c r="J483" s="31">
        <f t="shared" si="818"/>
        <v>0</v>
      </c>
      <c r="K483" s="31">
        <f t="shared" si="818"/>
        <v>0</v>
      </c>
      <c r="L483" s="31">
        <f t="shared" si="818"/>
        <v>5</v>
      </c>
      <c r="M483" s="31">
        <f t="shared" si="818"/>
        <v>0</v>
      </c>
      <c r="N483" s="31">
        <f t="shared" si="818"/>
        <v>5</v>
      </c>
      <c r="O483" s="31">
        <f t="shared" ref="O483:V483" si="819">SUM(O484:O494)</f>
        <v>0</v>
      </c>
      <c r="P483" s="31">
        <f t="shared" si="819"/>
        <v>0</v>
      </c>
      <c r="Q483" s="31">
        <f t="shared" si="819"/>
        <v>5</v>
      </c>
      <c r="R483" s="31">
        <f t="shared" si="819"/>
        <v>0</v>
      </c>
      <c r="S483" s="31">
        <f t="shared" si="819"/>
        <v>5</v>
      </c>
      <c r="T483" s="31">
        <f t="shared" si="819"/>
        <v>4</v>
      </c>
      <c r="U483" s="31">
        <f t="shared" si="819"/>
        <v>0</v>
      </c>
      <c r="V483" s="31">
        <f t="shared" si="819"/>
        <v>4</v>
      </c>
      <c r="W483" s="98">
        <f t="shared" ref="W483:W524" si="820">+V483/S483*100</f>
        <v>80</v>
      </c>
    </row>
    <row r="484" spans="1:23" x14ac:dyDescent="0.2">
      <c r="A484" s="88" t="s">
        <v>24</v>
      </c>
      <c r="B484" s="35"/>
      <c r="C484" s="35"/>
      <c r="D484" s="34">
        <f t="shared" si="805"/>
        <v>0</v>
      </c>
      <c r="E484" s="35"/>
      <c r="F484" s="35"/>
      <c r="G484" s="60">
        <f>+B484+E484</f>
        <v>0</v>
      </c>
      <c r="H484" s="6">
        <f>+C484+F484</f>
        <v>0</v>
      </c>
      <c r="I484" s="34">
        <f t="shared" si="807"/>
        <v>0</v>
      </c>
      <c r="J484" s="6"/>
      <c r="K484" s="6"/>
      <c r="L484" s="1">
        <f t="shared" si="814"/>
        <v>0</v>
      </c>
      <c r="M484" s="1">
        <f t="shared" si="815"/>
        <v>0</v>
      </c>
      <c r="N484" s="1">
        <f t="shared" si="816"/>
        <v>0</v>
      </c>
      <c r="O484" s="6"/>
      <c r="P484" s="6"/>
      <c r="Q484" s="1">
        <f t="shared" ref="Q484:Q494" si="821">+L484+O484</f>
        <v>0</v>
      </c>
      <c r="R484" s="1">
        <f t="shared" ref="R484:R494" si="822">+M484+P484</f>
        <v>0</v>
      </c>
      <c r="S484" s="1">
        <f t="shared" ref="S484:S494" si="823">+Q484+R484</f>
        <v>0</v>
      </c>
      <c r="T484" s="17"/>
      <c r="U484" s="17"/>
      <c r="V484" s="17">
        <f t="shared" ref="V484:V494" si="824">+T484+U484</f>
        <v>0</v>
      </c>
      <c r="W484" s="28"/>
    </row>
    <row r="485" spans="1:23" x14ac:dyDescent="0.2">
      <c r="A485" s="88" t="s">
        <v>25</v>
      </c>
      <c r="B485" s="35"/>
      <c r="C485" s="35"/>
      <c r="D485" s="34">
        <f t="shared" si="805"/>
        <v>0</v>
      </c>
      <c r="E485" s="35"/>
      <c r="F485" s="35"/>
      <c r="G485" s="60">
        <f t="shared" ref="G485:G494" si="825">+B485+E485</f>
        <v>0</v>
      </c>
      <c r="H485" s="6">
        <f t="shared" ref="H485:H494" si="826">+C485+F485</f>
        <v>0</v>
      </c>
      <c r="I485" s="34">
        <f t="shared" si="807"/>
        <v>0</v>
      </c>
      <c r="J485" s="6"/>
      <c r="K485" s="6"/>
      <c r="L485" s="1">
        <f t="shared" si="814"/>
        <v>0</v>
      </c>
      <c r="M485" s="1">
        <f t="shared" si="815"/>
        <v>0</v>
      </c>
      <c r="N485" s="1">
        <f t="shared" si="816"/>
        <v>0</v>
      </c>
      <c r="O485" s="6"/>
      <c r="P485" s="6"/>
      <c r="Q485" s="1">
        <f t="shared" si="821"/>
        <v>0</v>
      </c>
      <c r="R485" s="1">
        <f t="shared" si="822"/>
        <v>0</v>
      </c>
      <c r="S485" s="1">
        <f t="shared" si="823"/>
        <v>0</v>
      </c>
      <c r="T485" s="17"/>
      <c r="U485" s="17"/>
      <c r="V485" s="17">
        <f t="shared" si="824"/>
        <v>0</v>
      </c>
      <c r="W485" s="28"/>
    </row>
    <row r="486" spans="1:23" x14ac:dyDescent="0.2">
      <c r="A486" s="88" t="s">
        <v>0</v>
      </c>
      <c r="B486" s="35"/>
      <c r="C486" s="35"/>
      <c r="D486" s="34">
        <f t="shared" si="805"/>
        <v>0</v>
      </c>
      <c r="E486" s="35"/>
      <c r="F486" s="35"/>
      <c r="G486" s="60">
        <f t="shared" si="825"/>
        <v>0</v>
      </c>
      <c r="H486" s="6">
        <f t="shared" si="826"/>
        <v>0</v>
      </c>
      <c r="I486" s="34">
        <f t="shared" si="807"/>
        <v>0</v>
      </c>
      <c r="J486" s="6"/>
      <c r="K486" s="6"/>
      <c r="L486" s="1">
        <f t="shared" si="814"/>
        <v>0</v>
      </c>
      <c r="M486" s="1">
        <f t="shared" si="815"/>
        <v>0</v>
      </c>
      <c r="N486" s="1">
        <f t="shared" si="816"/>
        <v>0</v>
      </c>
      <c r="O486" s="6"/>
      <c r="P486" s="6"/>
      <c r="Q486" s="1">
        <f t="shared" si="821"/>
        <v>0</v>
      </c>
      <c r="R486" s="1">
        <f t="shared" si="822"/>
        <v>0</v>
      </c>
      <c r="S486" s="1">
        <f t="shared" si="823"/>
        <v>0</v>
      </c>
      <c r="T486" s="17"/>
      <c r="U486" s="17"/>
      <c r="V486" s="17">
        <f t="shared" si="824"/>
        <v>0</v>
      </c>
      <c r="W486" s="28"/>
    </row>
    <row r="487" spans="1:23" x14ac:dyDescent="0.2">
      <c r="A487" s="88" t="s">
        <v>26</v>
      </c>
      <c r="B487" s="24"/>
      <c r="C487" s="24"/>
      <c r="D487" s="34">
        <f t="shared" si="805"/>
        <v>0</v>
      </c>
      <c r="E487" s="24"/>
      <c r="F487" s="24"/>
      <c r="G487" s="60">
        <f t="shared" si="825"/>
        <v>0</v>
      </c>
      <c r="H487" s="6">
        <f t="shared" si="826"/>
        <v>0</v>
      </c>
      <c r="I487" s="34">
        <f t="shared" si="807"/>
        <v>0</v>
      </c>
      <c r="J487" s="6"/>
      <c r="K487" s="6"/>
      <c r="L487" s="1">
        <f t="shared" si="814"/>
        <v>0</v>
      </c>
      <c r="M487" s="1">
        <f t="shared" si="815"/>
        <v>0</v>
      </c>
      <c r="N487" s="1">
        <f t="shared" si="816"/>
        <v>0</v>
      </c>
      <c r="O487" s="6"/>
      <c r="P487" s="6"/>
      <c r="Q487" s="1">
        <f t="shared" si="821"/>
        <v>0</v>
      </c>
      <c r="R487" s="1">
        <f t="shared" si="822"/>
        <v>0</v>
      </c>
      <c r="S487" s="1">
        <f t="shared" si="823"/>
        <v>0</v>
      </c>
      <c r="T487" s="17"/>
      <c r="U487" s="17"/>
      <c r="V487" s="17">
        <f t="shared" si="824"/>
        <v>0</v>
      </c>
      <c r="W487" s="28"/>
    </row>
    <row r="488" spans="1:23" x14ac:dyDescent="0.2">
      <c r="A488" s="88" t="s">
        <v>51</v>
      </c>
      <c r="B488" s="24"/>
      <c r="C488" s="24"/>
      <c r="D488" s="34">
        <f t="shared" si="805"/>
        <v>0</v>
      </c>
      <c r="E488" s="24"/>
      <c r="F488" s="24"/>
      <c r="G488" s="60">
        <f t="shared" si="825"/>
        <v>0</v>
      </c>
      <c r="H488" s="6">
        <f t="shared" si="826"/>
        <v>0</v>
      </c>
      <c r="I488" s="34">
        <f t="shared" si="807"/>
        <v>0</v>
      </c>
      <c r="J488" s="6"/>
      <c r="K488" s="6"/>
      <c r="L488" s="1">
        <f t="shared" si="814"/>
        <v>0</v>
      </c>
      <c r="M488" s="1">
        <f t="shared" si="815"/>
        <v>0</v>
      </c>
      <c r="N488" s="1">
        <f t="shared" si="816"/>
        <v>0</v>
      </c>
      <c r="O488" s="6"/>
      <c r="P488" s="6"/>
      <c r="Q488" s="1">
        <f t="shared" si="821"/>
        <v>0</v>
      </c>
      <c r="R488" s="1">
        <f t="shared" si="822"/>
        <v>0</v>
      </c>
      <c r="S488" s="1">
        <f t="shared" si="823"/>
        <v>0</v>
      </c>
      <c r="T488" s="17"/>
      <c r="U488" s="17"/>
      <c r="V488" s="17">
        <f t="shared" si="824"/>
        <v>0</v>
      </c>
      <c r="W488" s="28"/>
    </row>
    <row r="489" spans="1:23" x14ac:dyDescent="0.2">
      <c r="A489" s="88" t="s">
        <v>28</v>
      </c>
      <c r="B489" s="24"/>
      <c r="C489" s="24"/>
      <c r="D489" s="34">
        <f t="shared" si="805"/>
        <v>0</v>
      </c>
      <c r="E489" s="24"/>
      <c r="F489" s="24"/>
      <c r="G489" s="60">
        <f t="shared" si="825"/>
        <v>0</v>
      </c>
      <c r="H489" s="6">
        <f t="shared" si="826"/>
        <v>0</v>
      </c>
      <c r="I489" s="34">
        <f t="shared" si="807"/>
        <v>0</v>
      </c>
      <c r="J489" s="6"/>
      <c r="K489" s="6"/>
      <c r="L489" s="1">
        <f t="shared" si="814"/>
        <v>0</v>
      </c>
      <c r="M489" s="1">
        <f t="shared" si="815"/>
        <v>0</v>
      </c>
      <c r="N489" s="1">
        <f t="shared" si="816"/>
        <v>0</v>
      </c>
      <c r="O489" s="6"/>
      <c r="P489" s="6"/>
      <c r="Q489" s="1">
        <f t="shared" si="821"/>
        <v>0</v>
      </c>
      <c r="R489" s="1">
        <f t="shared" si="822"/>
        <v>0</v>
      </c>
      <c r="S489" s="1">
        <f t="shared" si="823"/>
        <v>0</v>
      </c>
      <c r="T489" s="17"/>
      <c r="U489" s="17"/>
      <c r="V489" s="17">
        <f t="shared" si="824"/>
        <v>0</v>
      </c>
      <c r="W489" s="28"/>
    </row>
    <row r="490" spans="1:23" x14ac:dyDescent="0.2">
      <c r="A490" s="88" t="s">
        <v>29</v>
      </c>
      <c r="B490" s="24"/>
      <c r="C490" s="24"/>
      <c r="D490" s="34">
        <f t="shared" si="805"/>
        <v>0</v>
      </c>
      <c r="E490" s="24"/>
      <c r="F490" s="24"/>
      <c r="G490" s="60">
        <f t="shared" si="825"/>
        <v>0</v>
      </c>
      <c r="H490" s="6">
        <f t="shared" si="826"/>
        <v>0</v>
      </c>
      <c r="I490" s="34">
        <f t="shared" si="807"/>
        <v>0</v>
      </c>
      <c r="J490" s="6"/>
      <c r="K490" s="6"/>
      <c r="L490" s="1">
        <f t="shared" si="814"/>
        <v>0</v>
      </c>
      <c r="M490" s="1">
        <f t="shared" si="815"/>
        <v>0</v>
      </c>
      <c r="N490" s="1">
        <f t="shared" si="816"/>
        <v>0</v>
      </c>
      <c r="O490" s="6"/>
      <c r="P490" s="6"/>
      <c r="Q490" s="1">
        <f t="shared" si="821"/>
        <v>0</v>
      </c>
      <c r="R490" s="1">
        <f t="shared" si="822"/>
        <v>0</v>
      </c>
      <c r="S490" s="1">
        <f t="shared" si="823"/>
        <v>0</v>
      </c>
      <c r="T490" s="17"/>
      <c r="U490" s="17"/>
      <c r="V490" s="17">
        <f t="shared" si="824"/>
        <v>0</v>
      </c>
      <c r="W490" s="28"/>
    </row>
    <row r="491" spans="1:23" x14ac:dyDescent="0.2">
      <c r="A491" s="88" t="s">
        <v>30</v>
      </c>
      <c r="B491" s="24"/>
      <c r="C491" s="24"/>
      <c r="D491" s="34">
        <f t="shared" si="805"/>
        <v>0</v>
      </c>
      <c r="E491" s="24"/>
      <c r="F491" s="24"/>
      <c r="G491" s="60">
        <f t="shared" si="825"/>
        <v>0</v>
      </c>
      <c r="H491" s="6">
        <f t="shared" si="826"/>
        <v>0</v>
      </c>
      <c r="I491" s="34">
        <f t="shared" si="807"/>
        <v>0</v>
      </c>
      <c r="J491" s="6"/>
      <c r="K491" s="6"/>
      <c r="L491" s="1">
        <f t="shared" si="814"/>
        <v>0</v>
      </c>
      <c r="M491" s="1">
        <f t="shared" si="815"/>
        <v>0</v>
      </c>
      <c r="N491" s="1">
        <f t="shared" si="816"/>
        <v>0</v>
      </c>
      <c r="O491" s="6"/>
      <c r="P491" s="6"/>
      <c r="Q491" s="1">
        <f t="shared" si="821"/>
        <v>0</v>
      </c>
      <c r="R491" s="1">
        <f t="shared" si="822"/>
        <v>0</v>
      </c>
      <c r="S491" s="1">
        <f t="shared" si="823"/>
        <v>0</v>
      </c>
      <c r="T491" s="17"/>
      <c r="U491" s="17"/>
      <c r="V491" s="17">
        <f t="shared" si="824"/>
        <v>0</v>
      </c>
      <c r="W491" s="28"/>
    </row>
    <row r="492" spans="1:23" x14ac:dyDescent="0.2">
      <c r="A492" s="88" t="s">
        <v>31</v>
      </c>
      <c r="B492" s="24">
        <v>5</v>
      </c>
      <c r="C492" s="24"/>
      <c r="D492" s="34">
        <f t="shared" si="805"/>
        <v>5</v>
      </c>
      <c r="E492" s="24"/>
      <c r="F492" s="24"/>
      <c r="G492" s="60">
        <f t="shared" si="825"/>
        <v>5</v>
      </c>
      <c r="H492" s="6">
        <f t="shared" si="826"/>
        <v>0</v>
      </c>
      <c r="I492" s="34">
        <f t="shared" si="807"/>
        <v>5</v>
      </c>
      <c r="J492" s="6"/>
      <c r="K492" s="6"/>
      <c r="L492" s="1">
        <f t="shared" si="814"/>
        <v>5</v>
      </c>
      <c r="M492" s="1">
        <f t="shared" si="815"/>
        <v>0</v>
      </c>
      <c r="N492" s="1">
        <f t="shared" si="816"/>
        <v>5</v>
      </c>
      <c r="O492" s="6"/>
      <c r="P492" s="6"/>
      <c r="Q492" s="1">
        <f t="shared" si="821"/>
        <v>5</v>
      </c>
      <c r="R492" s="1">
        <f t="shared" si="822"/>
        <v>0</v>
      </c>
      <c r="S492" s="1">
        <f t="shared" si="823"/>
        <v>5</v>
      </c>
      <c r="T492" s="17">
        <v>4</v>
      </c>
      <c r="U492" s="17"/>
      <c r="V492" s="17">
        <f t="shared" si="824"/>
        <v>4</v>
      </c>
      <c r="W492" s="28">
        <f t="shared" si="820"/>
        <v>80</v>
      </c>
    </row>
    <row r="493" spans="1:23" s="38" customFormat="1" x14ac:dyDescent="0.2">
      <c r="A493" s="88" t="s">
        <v>32</v>
      </c>
      <c r="B493" s="24"/>
      <c r="C493" s="24"/>
      <c r="D493" s="34">
        <f t="shared" si="805"/>
        <v>0</v>
      </c>
      <c r="E493" s="24"/>
      <c r="F493" s="24"/>
      <c r="G493" s="60">
        <f t="shared" si="825"/>
        <v>0</v>
      </c>
      <c r="H493" s="6">
        <f t="shared" si="826"/>
        <v>0</v>
      </c>
      <c r="I493" s="34">
        <f t="shared" si="807"/>
        <v>0</v>
      </c>
      <c r="J493" s="5"/>
      <c r="K493" s="5"/>
      <c r="L493" s="1">
        <f t="shared" si="814"/>
        <v>0</v>
      </c>
      <c r="M493" s="1">
        <f t="shared" si="815"/>
        <v>0</v>
      </c>
      <c r="N493" s="1">
        <f t="shared" si="816"/>
        <v>0</v>
      </c>
      <c r="O493" s="5"/>
      <c r="P493" s="5"/>
      <c r="Q493" s="1">
        <f t="shared" si="821"/>
        <v>0</v>
      </c>
      <c r="R493" s="1">
        <f t="shared" si="822"/>
        <v>0</v>
      </c>
      <c r="S493" s="1">
        <f t="shared" si="823"/>
        <v>0</v>
      </c>
      <c r="T493" s="17"/>
      <c r="U493" s="17"/>
      <c r="V493" s="17">
        <f t="shared" si="824"/>
        <v>0</v>
      </c>
      <c r="W493" s="28"/>
    </row>
    <row r="494" spans="1:23" x14ac:dyDescent="0.2">
      <c r="A494" s="88" t="s">
        <v>33</v>
      </c>
      <c r="B494" s="24"/>
      <c r="C494" s="24"/>
      <c r="D494" s="34">
        <f t="shared" si="805"/>
        <v>0</v>
      </c>
      <c r="E494" s="24"/>
      <c r="F494" s="24"/>
      <c r="G494" s="60">
        <f t="shared" si="825"/>
        <v>0</v>
      </c>
      <c r="H494" s="6">
        <f t="shared" si="826"/>
        <v>0</v>
      </c>
      <c r="I494" s="34">
        <f t="shared" si="807"/>
        <v>0</v>
      </c>
      <c r="J494" s="6"/>
      <c r="K494" s="6"/>
      <c r="L494" s="1">
        <f t="shared" si="814"/>
        <v>0</v>
      </c>
      <c r="M494" s="1">
        <f t="shared" si="815"/>
        <v>0</v>
      </c>
      <c r="N494" s="1">
        <f t="shared" si="816"/>
        <v>0</v>
      </c>
      <c r="O494" s="6"/>
      <c r="P494" s="6"/>
      <c r="Q494" s="1">
        <f t="shared" si="821"/>
        <v>0</v>
      </c>
      <c r="R494" s="1">
        <f t="shared" si="822"/>
        <v>0</v>
      </c>
      <c r="S494" s="1">
        <f t="shared" si="823"/>
        <v>0</v>
      </c>
      <c r="T494" s="17"/>
      <c r="U494" s="17"/>
      <c r="V494" s="17">
        <f t="shared" si="824"/>
        <v>0</v>
      </c>
      <c r="W494" s="28"/>
    </row>
    <row r="495" spans="1:23" x14ac:dyDescent="0.2">
      <c r="A495" s="21" t="s">
        <v>19</v>
      </c>
      <c r="B495" s="2">
        <f>SUM(B497:B501)</f>
        <v>0</v>
      </c>
      <c r="C495" s="2">
        <f>SUM(C497:C501)</f>
        <v>0</v>
      </c>
      <c r="D495" s="32">
        <f t="shared" si="805"/>
        <v>0</v>
      </c>
      <c r="E495" s="2">
        <f>SUM(E497:E501)</f>
        <v>0</v>
      </c>
      <c r="F495" s="2">
        <f>SUM(F497:F501)</f>
        <v>0</v>
      </c>
      <c r="G495" s="2">
        <f>SUM(G497:G501)</f>
        <v>0</v>
      </c>
      <c r="H495" s="2">
        <f>SUM(H497:H501)</f>
        <v>0</v>
      </c>
      <c r="I495" s="2">
        <f t="shared" ref="I495:N495" si="827">SUM(I497:I501)</f>
        <v>0</v>
      </c>
      <c r="J495" s="2">
        <f t="shared" si="827"/>
        <v>0</v>
      </c>
      <c r="K495" s="2">
        <f t="shared" si="827"/>
        <v>0</v>
      </c>
      <c r="L495" s="2">
        <f t="shared" si="827"/>
        <v>0</v>
      </c>
      <c r="M495" s="2">
        <f t="shared" si="827"/>
        <v>0</v>
      </c>
      <c r="N495" s="2">
        <f t="shared" si="827"/>
        <v>0</v>
      </c>
      <c r="O495" s="2">
        <f t="shared" ref="O495:V495" si="828">SUM(O497:O501)</f>
        <v>0</v>
      </c>
      <c r="P495" s="2">
        <f t="shared" si="828"/>
        <v>0</v>
      </c>
      <c r="Q495" s="2">
        <f t="shared" si="828"/>
        <v>0</v>
      </c>
      <c r="R495" s="2">
        <f t="shared" si="828"/>
        <v>0</v>
      </c>
      <c r="S495" s="2">
        <f t="shared" si="828"/>
        <v>0</v>
      </c>
      <c r="T495" s="2">
        <f t="shared" si="828"/>
        <v>0</v>
      </c>
      <c r="U495" s="2">
        <f t="shared" si="828"/>
        <v>0</v>
      </c>
      <c r="V495" s="2">
        <f t="shared" si="828"/>
        <v>0</v>
      </c>
      <c r="W495" s="98"/>
    </row>
    <row r="496" spans="1:23" x14ac:dyDescent="0.2">
      <c r="A496" s="25" t="s">
        <v>24</v>
      </c>
      <c r="B496" s="24"/>
      <c r="C496" s="24"/>
      <c r="D496" s="34">
        <f t="shared" si="805"/>
        <v>0</v>
      </c>
      <c r="E496" s="24"/>
      <c r="F496" s="24"/>
      <c r="G496" s="60">
        <f>+B496+E496</f>
        <v>0</v>
      </c>
      <c r="H496" s="6">
        <f>+C496+F496</f>
        <v>0</v>
      </c>
      <c r="I496" s="34">
        <f t="shared" si="807"/>
        <v>0</v>
      </c>
      <c r="J496" s="6"/>
      <c r="K496" s="6"/>
      <c r="L496" s="1">
        <f t="shared" si="814"/>
        <v>0</v>
      </c>
      <c r="M496" s="1">
        <f t="shared" si="815"/>
        <v>0</v>
      </c>
      <c r="N496" s="1">
        <f t="shared" si="816"/>
        <v>0</v>
      </c>
      <c r="O496" s="6"/>
      <c r="P496" s="6"/>
      <c r="Q496" s="1">
        <f t="shared" ref="Q496:Q503" si="829">+L496+O496</f>
        <v>0</v>
      </c>
      <c r="R496" s="1">
        <f t="shared" ref="R496:R503" si="830">+M496+P496</f>
        <v>0</v>
      </c>
      <c r="S496" s="1">
        <f t="shared" ref="S496:S503" si="831">+Q496+R496</f>
        <v>0</v>
      </c>
      <c r="T496" s="17"/>
      <c r="U496" s="17"/>
      <c r="V496" s="17">
        <f t="shared" ref="V496:V503" si="832">+T496+U496</f>
        <v>0</v>
      </c>
      <c r="W496" s="28"/>
    </row>
    <row r="497" spans="1:229" x14ac:dyDescent="0.2">
      <c r="A497" s="25" t="s">
        <v>34</v>
      </c>
      <c r="B497" s="24"/>
      <c r="C497" s="24"/>
      <c r="D497" s="34">
        <f t="shared" si="805"/>
        <v>0</v>
      </c>
      <c r="E497" s="24"/>
      <c r="F497" s="24"/>
      <c r="G497" s="60">
        <f t="shared" ref="G497:G503" si="833">+B497+E497</f>
        <v>0</v>
      </c>
      <c r="H497" s="6">
        <f t="shared" ref="H497:H503" si="834">+C497+F497</f>
        <v>0</v>
      </c>
      <c r="I497" s="34">
        <f t="shared" si="807"/>
        <v>0</v>
      </c>
      <c r="J497" s="6"/>
      <c r="K497" s="6"/>
      <c r="L497" s="1">
        <f t="shared" si="814"/>
        <v>0</v>
      </c>
      <c r="M497" s="1">
        <f t="shared" si="815"/>
        <v>0</v>
      </c>
      <c r="N497" s="1">
        <f t="shared" si="816"/>
        <v>0</v>
      </c>
      <c r="O497" s="6"/>
      <c r="P497" s="6"/>
      <c r="Q497" s="1">
        <f t="shared" si="829"/>
        <v>0</v>
      </c>
      <c r="R497" s="1">
        <f t="shared" si="830"/>
        <v>0</v>
      </c>
      <c r="S497" s="1">
        <f t="shared" si="831"/>
        <v>0</v>
      </c>
      <c r="T497" s="17"/>
      <c r="U497" s="17"/>
      <c r="V497" s="17">
        <f t="shared" si="832"/>
        <v>0</v>
      </c>
      <c r="W497" s="28"/>
    </row>
    <row r="498" spans="1:229" x14ac:dyDescent="0.2">
      <c r="A498" s="25" t="s">
        <v>35</v>
      </c>
      <c r="B498" s="24"/>
      <c r="C498" s="24"/>
      <c r="D498" s="34">
        <f t="shared" si="805"/>
        <v>0</v>
      </c>
      <c r="E498" s="24"/>
      <c r="F498" s="24"/>
      <c r="G498" s="60">
        <f t="shared" si="833"/>
        <v>0</v>
      </c>
      <c r="H498" s="6">
        <f t="shared" si="834"/>
        <v>0</v>
      </c>
      <c r="I498" s="34">
        <f t="shared" si="807"/>
        <v>0</v>
      </c>
      <c r="J498" s="6"/>
      <c r="K498" s="6"/>
      <c r="L498" s="1">
        <f t="shared" si="814"/>
        <v>0</v>
      </c>
      <c r="M498" s="1">
        <f t="shared" si="815"/>
        <v>0</v>
      </c>
      <c r="N498" s="1">
        <f t="shared" si="816"/>
        <v>0</v>
      </c>
      <c r="O498" s="6"/>
      <c r="P498" s="6"/>
      <c r="Q498" s="1">
        <f t="shared" si="829"/>
        <v>0</v>
      </c>
      <c r="R498" s="1">
        <f t="shared" si="830"/>
        <v>0</v>
      </c>
      <c r="S498" s="1">
        <f t="shared" si="831"/>
        <v>0</v>
      </c>
      <c r="T498" s="17"/>
      <c r="U498" s="17"/>
      <c r="V498" s="17">
        <f t="shared" si="832"/>
        <v>0</v>
      </c>
      <c r="W498" s="28"/>
    </row>
    <row r="499" spans="1:229" s="38" customFormat="1" x14ac:dyDescent="0.2">
      <c r="A499" s="25" t="s">
        <v>36</v>
      </c>
      <c r="B499" s="24"/>
      <c r="C499" s="24"/>
      <c r="D499" s="34">
        <f t="shared" si="805"/>
        <v>0</v>
      </c>
      <c r="E499" s="24"/>
      <c r="F499" s="24"/>
      <c r="G499" s="60">
        <f t="shared" si="833"/>
        <v>0</v>
      </c>
      <c r="H499" s="6">
        <f t="shared" si="834"/>
        <v>0</v>
      </c>
      <c r="I499" s="34">
        <f t="shared" si="807"/>
        <v>0</v>
      </c>
      <c r="J499" s="5"/>
      <c r="K499" s="5"/>
      <c r="L499" s="1">
        <f t="shared" si="814"/>
        <v>0</v>
      </c>
      <c r="M499" s="1">
        <f t="shared" si="815"/>
        <v>0</v>
      </c>
      <c r="N499" s="1">
        <f t="shared" si="816"/>
        <v>0</v>
      </c>
      <c r="O499" s="5"/>
      <c r="P499" s="5"/>
      <c r="Q499" s="1">
        <f t="shared" si="829"/>
        <v>0</v>
      </c>
      <c r="R499" s="1">
        <f t="shared" si="830"/>
        <v>0</v>
      </c>
      <c r="S499" s="1">
        <f t="shared" si="831"/>
        <v>0</v>
      </c>
      <c r="T499" s="17"/>
      <c r="U499" s="17"/>
      <c r="V499" s="17">
        <f t="shared" si="832"/>
        <v>0</v>
      </c>
      <c r="W499" s="28"/>
    </row>
    <row r="500" spans="1:229" s="38" customFormat="1" x14ac:dyDescent="0.2">
      <c r="A500" s="25" t="s">
        <v>37</v>
      </c>
      <c r="B500" s="24"/>
      <c r="C500" s="24"/>
      <c r="D500" s="34">
        <f t="shared" si="805"/>
        <v>0</v>
      </c>
      <c r="E500" s="24"/>
      <c r="F500" s="24"/>
      <c r="G500" s="60">
        <f t="shared" si="833"/>
        <v>0</v>
      </c>
      <c r="H500" s="6">
        <f t="shared" si="834"/>
        <v>0</v>
      </c>
      <c r="I500" s="34">
        <f t="shared" si="807"/>
        <v>0</v>
      </c>
      <c r="J500" s="5"/>
      <c r="K500" s="5"/>
      <c r="L500" s="1">
        <f t="shared" si="814"/>
        <v>0</v>
      </c>
      <c r="M500" s="1">
        <f t="shared" si="815"/>
        <v>0</v>
      </c>
      <c r="N500" s="1">
        <f t="shared" si="816"/>
        <v>0</v>
      </c>
      <c r="O500" s="5"/>
      <c r="P500" s="5"/>
      <c r="Q500" s="1">
        <f t="shared" si="829"/>
        <v>0</v>
      </c>
      <c r="R500" s="1">
        <f t="shared" si="830"/>
        <v>0</v>
      </c>
      <c r="S500" s="1">
        <f t="shared" si="831"/>
        <v>0</v>
      </c>
      <c r="T500" s="17"/>
      <c r="U500" s="17"/>
      <c r="V500" s="17">
        <f t="shared" si="832"/>
        <v>0</v>
      </c>
      <c r="W500" s="98"/>
    </row>
    <row r="501" spans="1:229" s="38" customFormat="1" x14ac:dyDescent="0.2">
      <c r="A501" s="25" t="s">
        <v>38</v>
      </c>
      <c r="B501" s="24"/>
      <c r="C501" s="24"/>
      <c r="D501" s="34">
        <f t="shared" si="805"/>
        <v>0</v>
      </c>
      <c r="E501" s="24"/>
      <c r="F501" s="24"/>
      <c r="G501" s="60">
        <f t="shared" si="833"/>
        <v>0</v>
      </c>
      <c r="H501" s="6">
        <f t="shared" si="834"/>
        <v>0</v>
      </c>
      <c r="I501" s="34">
        <f t="shared" si="807"/>
        <v>0</v>
      </c>
      <c r="J501" s="5"/>
      <c r="K501" s="5"/>
      <c r="L501" s="1">
        <f t="shared" si="814"/>
        <v>0</v>
      </c>
      <c r="M501" s="1">
        <f t="shared" si="815"/>
        <v>0</v>
      </c>
      <c r="N501" s="1">
        <f t="shared" si="816"/>
        <v>0</v>
      </c>
      <c r="O501" s="5"/>
      <c r="P501" s="5"/>
      <c r="Q501" s="1">
        <f t="shared" si="829"/>
        <v>0</v>
      </c>
      <c r="R501" s="1">
        <f t="shared" si="830"/>
        <v>0</v>
      </c>
      <c r="S501" s="1">
        <f t="shared" si="831"/>
        <v>0</v>
      </c>
      <c r="T501" s="17"/>
      <c r="U501" s="17"/>
      <c r="V501" s="17">
        <f t="shared" si="832"/>
        <v>0</v>
      </c>
      <c r="W501" s="98"/>
    </row>
    <row r="502" spans="1:229" s="38" customFormat="1" x14ac:dyDescent="0.2">
      <c r="A502" s="87" t="s">
        <v>39</v>
      </c>
      <c r="B502" s="26"/>
      <c r="C502" s="26"/>
      <c r="D502" s="1">
        <f t="shared" si="805"/>
        <v>0</v>
      </c>
      <c r="E502" s="26"/>
      <c r="F502" s="26"/>
      <c r="G502" s="60">
        <f t="shared" si="833"/>
        <v>0</v>
      </c>
      <c r="H502" s="6">
        <f t="shared" si="834"/>
        <v>0</v>
      </c>
      <c r="I502" s="1">
        <f t="shared" si="807"/>
        <v>0</v>
      </c>
      <c r="J502" s="5"/>
      <c r="K502" s="5"/>
      <c r="L502" s="1">
        <f t="shared" si="814"/>
        <v>0</v>
      </c>
      <c r="M502" s="1">
        <f t="shared" si="815"/>
        <v>0</v>
      </c>
      <c r="N502" s="1">
        <f t="shared" si="816"/>
        <v>0</v>
      </c>
      <c r="O502" s="5"/>
      <c r="P502" s="5"/>
      <c r="Q502" s="1">
        <f t="shared" si="829"/>
        <v>0</v>
      </c>
      <c r="R502" s="1">
        <f t="shared" si="830"/>
        <v>0</v>
      </c>
      <c r="S502" s="1">
        <f t="shared" si="831"/>
        <v>0</v>
      </c>
      <c r="T502" s="17"/>
      <c r="U502" s="17"/>
      <c r="V502" s="17">
        <f t="shared" si="832"/>
        <v>0</v>
      </c>
      <c r="W502" s="98"/>
    </row>
    <row r="503" spans="1:229" s="38" customFormat="1" x14ac:dyDescent="0.2">
      <c r="A503" s="87" t="s">
        <v>40</v>
      </c>
      <c r="B503" s="39"/>
      <c r="C503" s="39"/>
      <c r="D503" s="1">
        <f t="shared" si="805"/>
        <v>0</v>
      </c>
      <c r="E503" s="39"/>
      <c r="F503" s="39"/>
      <c r="G503" s="60">
        <f t="shared" si="833"/>
        <v>0</v>
      </c>
      <c r="H503" s="6">
        <f t="shared" si="834"/>
        <v>0</v>
      </c>
      <c r="I503" s="1">
        <f t="shared" si="807"/>
        <v>0</v>
      </c>
      <c r="J503" s="5"/>
      <c r="K503" s="5"/>
      <c r="L503" s="1">
        <f t="shared" si="814"/>
        <v>0</v>
      </c>
      <c r="M503" s="1">
        <f t="shared" si="815"/>
        <v>0</v>
      </c>
      <c r="N503" s="1">
        <f t="shared" si="816"/>
        <v>0</v>
      </c>
      <c r="O503" s="5"/>
      <c r="P503" s="5"/>
      <c r="Q503" s="1">
        <f t="shared" si="829"/>
        <v>0</v>
      </c>
      <c r="R503" s="1">
        <f t="shared" si="830"/>
        <v>0</v>
      </c>
      <c r="S503" s="1">
        <f t="shared" si="831"/>
        <v>0</v>
      </c>
      <c r="T503" s="17"/>
      <c r="U503" s="17"/>
      <c r="V503" s="17">
        <f t="shared" si="832"/>
        <v>0</v>
      </c>
      <c r="W503" s="98"/>
    </row>
    <row r="504" spans="1:229" x14ac:dyDescent="0.2">
      <c r="A504" s="21" t="s">
        <v>41</v>
      </c>
      <c r="B504" s="2">
        <f>SUM(B480,B481,B482,B483,B495,B502,B503)</f>
        <v>5</v>
      </c>
      <c r="C504" s="2">
        <f>SUM(C480,C481,C482,C483,C495,C502,C503)</f>
        <v>0</v>
      </c>
      <c r="D504" s="32">
        <f t="shared" si="805"/>
        <v>5</v>
      </c>
      <c r="E504" s="2">
        <f>SUM(E480,E481,E482,E483,E495,E502,E503)</f>
        <v>0</v>
      </c>
      <c r="F504" s="2">
        <f>SUM(F480,F481,F482,F483,F495,F502,F503)</f>
        <v>0</v>
      </c>
      <c r="G504" s="2">
        <f>SUM(G480,G481,G482,G483,G495,G502,G503)</f>
        <v>5</v>
      </c>
      <c r="H504" s="2">
        <f>SUM(H480,H481,H482,H483,H495,H502,H503)</f>
        <v>0</v>
      </c>
      <c r="I504" s="2">
        <f t="shared" ref="I504:N504" si="835">SUM(I480,I481,I482,I483,I495,I502,I503)</f>
        <v>5</v>
      </c>
      <c r="J504" s="2">
        <f t="shared" si="835"/>
        <v>0</v>
      </c>
      <c r="K504" s="2">
        <f t="shared" si="835"/>
        <v>0</v>
      </c>
      <c r="L504" s="2">
        <f t="shared" si="835"/>
        <v>5</v>
      </c>
      <c r="M504" s="2">
        <f t="shared" si="835"/>
        <v>0</v>
      </c>
      <c r="N504" s="2">
        <f t="shared" si="835"/>
        <v>5</v>
      </c>
      <c r="O504" s="2">
        <f t="shared" ref="O504:V504" si="836">SUM(O480,O481,O482,O483,O495,O502,O503)</f>
        <v>0</v>
      </c>
      <c r="P504" s="2">
        <f t="shared" si="836"/>
        <v>0</v>
      </c>
      <c r="Q504" s="2">
        <f t="shared" si="836"/>
        <v>5</v>
      </c>
      <c r="R504" s="2">
        <f t="shared" si="836"/>
        <v>0</v>
      </c>
      <c r="S504" s="2">
        <f t="shared" si="836"/>
        <v>5</v>
      </c>
      <c r="T504" s="2">
        <f t="shared" si="836"/>
        <v>4</v>
      </c>
      <c r="U504" s="2">
        <f t="shared" si="836"/>
        <v>0</v>
      </c>
      <c r="V504" s="2">
        <f t="shared" si="836"/>
        <v>4</v>
      </c>
      <c r="W504" s="98">
        <f t="shared" si="820"/>
        <v>80</v>
      </c>
    </row>
    <row r="505" spans="1:229" ht="12.75" customHeight="1" x14ac:dyDescent="0.2">
      <c r="A505" s="4" t="s">
        <v>66</v>
      </c>
      <c r="B505" s="22"/>
      <c r="C505" s="22"/>
      <c r="D505" s="22"/>
      <c r="E505" s="19">
        <v>360</v>
      </c>
      <c r="F505" s="22"/>
      <c r="G505" s="60">
        <f>+B505+E505</f>
        <v>360</v>
      </c>
      <c r="H505" s="6">
        <f>+C505+F505</f>
        <v>0</v>
      </c>
      <c r="I505" s="1">
        <f>SUM(G505:H505)</f>
        <v>360</v>
      </c>
      <c r="J505" s="17"/>
      <c r="K505" s="17"/>
      <c r="L505" s="1">
        <f t="shared" si="814"/>
        <v>360</v>
      </c>
      <c r="M505" s="1">
        <f t="shared" si="815"/>
        <v>0</v>
      </c>
      <c r="N505" s="1">
        <f t="shared" si="816"/>
        <v>360</v>
      </c>
      <c r="O505" s="17"/>
      <c r="P505" s="17"/>
      <c r="Q505" s="1">
        <f t="shared" ref="Q505:Q506" si="837">+L505+O505</f>
        <v>360</v>
      </c>
      <c r="R505" s="1">
        <f t="shared" ref="R505:R506" si="838">+M505+P505</f>
        <v>0</v>
      </c>
      <c r="S505" s="1">
        <f t="shared" ref="S505:S506" si="839">+Q505+R505</f>
        <v>360</v>
      </c>
      <c r="T505" s="1">
        <v>360</v>
      </c>
      <c r="U505" s="1"/>
      <c r="V505" s="1">
        <f t="shared" ref="V505:V506" si="840">+T505+U505</f>
        <v>360</v>
      </c>
      <c r="W505" s="28">
        <f t="shared" si="820"/>
        <v>100</v>
      </c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9"/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  <c r="BT505" s="9"/>
      <c r="BU505" s="9"/>
      <c r="BV505" s="9"/>
      <c r="BW505" s="9"/>
      <c r="BX505" s="9"/>
      <c r="BY505" s="9"/>
      <c r="BZ505" s="9"/>
      <c r="CA505" s="9"/>
      <c r="CB505" s="9"/>
      <c r="CC505" s="9"/>
      <c r="CD505" s="9"/>
      <c r="CE505" s="9"/>
      <c r="CF505" s="9"/>
      <c r="CG505" s="9"/>
      <c r="CH505" s="9"/>
      <c r="CI505" s="9"/>
      <c r="CJ505" s="9"/>
      <c r="CK505" s="9"/>
      <c r="CL505" s="9"/>
      <c r="CM505" s="9"/>
      <c r="CN505" s="9"/>
      <c r="CO505" s="9"/>
      <c r="CP505" s="9"/>
      <c r="CQ505" s="9"/>
      <c r="CR505" s="9"/>
      <c r="CS505" s="9"/>
      <c r="CT505" s="9"/>
      <c r="CU505" s="9"/>
      <c r="CV505" s="9"/>
      <c r="CW505" s="9"/>
      <c r="CX505" s="9"/>
      <c r="CY505" s="9"/>
      <c r="CZ505" s="9"/>
      <c r="DA505" s="9"/>
      <c r="DB505" s="9"/>
      <c r="DC505" s="9"/>
      <c r="DD505" s="9"/>
      <c r="DE505" s="9"/>
      <c r="DF505" s="9"/>
      <c r="DG505" s="9"/>
      <c r="DH505" s="9"/>
      <c r="DI505" s="9"/>
      <c r="DJ505" s="9"/>
      <c r="DK505" s="9"/>
      <c r="DL505" s="9"/>
      <c r="DM505" s="9"/>
      <c r="DN505" s="9"/>
      <c r="DO505" s="9"/>
      <c r="DP505" s="9"/>
      <c r="DQ505" s="9"/>
      <c r="DR505" s="9"/>
      <c r="DS505" s="9"/>
      <c r="DT505" s="9"/>
      <c r="DU505" s="9"/>
      <c r="DV505" s="9"/>
      <c r="DW505" s="9"/>
      <c r="DX505" s="9"/>
      <c r="DY505" s="9"/>
      <c r="DZ505" s="9"/>
      <c r="EA505" s="9"/>
      <c r="EB505" s="9"/>
      <c r="EC505" s="9"/>
      <c r="ED505" s="9"/>
      <c r="EE505" s="9"/>
      <c r="EF505" s="9"/>
      <c r="EG505" s="9"/>
      <c r="EH505" s="9"/>
      <c r="EI505" s="9"/>
      <c r="EJ505" s="9"/>
      <c r="EK505" s="9"/>
      <c r="EL505" s="9"/>
      <c r="EM505" s="9"/>
      <c r="EN505" s="9"/>
      <c r="EO505" s="9"/>
      <c r="EP505" s="9"/>
      <c r="EQ505" s="9"/>
      <c r="ER505" s="9"/>
      <c r="ES505" s="9"/>
      <c r="ET505" s="9"/>
      <c r="EU505" s="9"/>
      <c r="EV505" s="9"/>
      <c r="EW505" s="9"/>
      <c r="EX505" s="9"/>
      <c r="EY505" s="9"/>
      <c r="EZ505" s="9"/>
      <c r="FA505" s="9"/>
      <c r="FB505" s="9"/>
      <c r="FC505" s="9"/>
      <c r="FD505" s="9"/>
      <c r="FE505" s="9"/>
      <c r="FF505" s="9"/>
      <c r="FG505" s="9"/>
      <c r="FH505" s="9"/>
      <c r="FI505" s="9"/>
      <c r="FJ505" s="9"/>
      <c r="FK505" s="9"/>
      <c r="FL505" s="9"/>
      <c r="FM505" s="9"/>
      <c r="FN505" s="9"/>
      <c r="FO505" s="9"/>
      <c r="FP505" s="9"/>
      <c r="FQ505" s="9"/>
      <c r="FR505" s="9"/>
      <c r="FS505" s="9"/>
      <c r="FT505" s="9"/>
      <c r="FU505" s="9"/>
      <c r="FV505" s="9"/>
      <c r="FW505" s="9"/>
      <c r="FX505" s="9"/>
      <c r="FY505" s="9"/>
      <c r="FZ505" s="9"/>
      <c r="GA505" s="9"/>
      <c r="GB505" s="9"/>
      <c r="GC505" s="9"/>
      <c r="GD505" s="9"/>
      <c r="GE505" s="9"/>
      <c r="GF505" s="9"/>
      <c r="GG505" s="9"/>
      <c r="GH505" s="9"/>
      <c r="GI505" s="9"/>
      <c r="GJ505" s="9"/>
      <c r="GK505" s="9"/>
      <c r="GL505" s="9"/>
      <c r="GM505" s="9"/>
      <c r="GN505" s="9"/>
      <c r="GO505" s="9"/>
      <c r="GP505" s="9"/>
      <c r="GQ505" s="9"/>
      <c r="GR505" s="9"/>
      <c r="GS505" s="9"/>
      <c r="GT505" s="9"/>
      <c r="GU505" s="9"/>
      <c r="GV505" s="9"/>
      <c r="GW505" s="9"/>
      <c r="GX505" s="9"/>
      <c r="GY505" s="9"/>
      <c r="GZ505" s="9"/>
      <c r="HA505" s="9"/>
      <c r="HB505" s="9"/>
      <c r="HC505" s="9"/>
      <c r="HD505" s="9"/>
      <c r="HE505" s="9"/>
      <c r="HF505" s="9"/>
      <c r="HG505" s="9"/>
      <c r="HH505" s="9"/>
      <c r="HI505" s="9"/>
      <c r="HJ505" s="9"/>
      <c r="HK505" s="9"/>
      <c r="HL505" s="9"/>
      <c r="HM505" s="9"/>
      <c r="HN505" s="9"/>
      <c r="HO505" s="9"/>
      <c r="HP505" s="9"/>
      <c r="HQ505" s="9"/>
      <c r="HR505" s="9"/>
      <c r="HS505" s="9"/>
      <c r="HT505" s="9"/>
      <c r="HU505" s="9"/>
    </row>
    <row r="506" spans="1:229" s="38" customFormat="1" x14ac:dyDescent="0.2">
      <c r="A506" s="26" t="s">
        <v>59</v>
      </c>
      <c r="B506" s="69">
        <v>194305</v>
      </c>
      <c r="C506" s="39"/>
      <c r="D506" s="1">
        <f t="shared" si="805"/>
        <v>194305</v>
      </c>
      <c r="E506" s="69">
        <v>23418</v>
      </c>
      <c r="F506" s="39"/>
      <c r="G506" s="60">
        <f>+B506+E506</f>
        <v>217723</v>
      </c>
      <c r="H506" s="6">
        <f>+C506+F506</f>
        <v>0</v>
      </c>
      <c r="I506" s="1">
        <f t="shared" si="807"/>
        <v>217723</v>
      </c>
      <c r="J506" s="4">
        <v>7477</v>
      </c>
      <c r="K506" s="5"/>
      <c r="L506" s="1">
        <f t="shared" si="814"/>
        <v>225200</v>
      </c>
      <c r="M506" s="1">
        <f t="shared" si="815"/>
        <v>0</v>
      </c>
      <c r="N506" s="1">
        <f t="shared" si="816"/>
        <v>225200</v>
      </c>
      <c r="O506" s="4">
        <v>-19030</v>
      </c>
      <c r="P506" s="5"/>
      <c r="Q506" s="1">
        <f t="shared" si="837"/>
        <v>206170</v>
      </c>
      <c r="R506" s="1">
        <f t="shared" si="838"/>
        <v>0</v>
      </c>
      <c r="S506" s="1">
        <f t="shared" si="839"/>
        <v>206170</v>
      </c>
      <c r="T506" s="1">
        <v>205688</v>
      </c>
      <c r="U506" s="1"/>
      <c r="V506" s="1">
        <f t="shared" si="840"/>
        <v>205688</v>
      </c>
      <c r="W506" s="28">
        <f t="shared" si="820"/>
        <v>99.766212349032358</v>
      </c>
    </row>
    <row r="507" spans="1:229" x14ac:dyDescent="0.2">
      <c r="A507" s="21" t="s">
        <v>42</v>
      </c>
      <c r="B507" s="2">
        <f>SUM(B504:B506)</f>
        <v>194310</v>
      </c>
      <c r="C507" s="2">
        <f>SUM(C504:C506)</f>
        <v>0</v>
      </c>
      <c r="D507" s="32">
        <f t="shared" si="805"/>
        <v>194310</v>
      </c>
      <c r="E507" s="2">
        <f>SUM(E504:E506)</f>
        <v>23778</v>
      </c>
      <c r="F507" s="2">
        <f>SUM(F504:F506)</f>
        <v>0</v>
      </c>
      <c r="G507" s="2">
        <f>SUM(G504:G506)</f>
        <v>218088</v>
      </c>
      <c r="H507" s="2">
        <f>SUM(H504:H506)</f>
        <v>0</v>
      </c>
      <c r="I507" s="2">
        <f t="shared" ref="I507:N507" si="841">SUM(I504:I506)</f>
        <v>218088</v>
      </c>
      <c r="J507" s="2">
        <f t="shared" si="841"/>
        <v>7477</v>
      </c>
      <c r="K507" s="2">
        <f t="shared" si="841"/>
        <v>0</v>
      </c>
      <c r="L507" s="2">
        <f t="shared" si="841"/>
        <v>225565</v>
      </c>
      <c r="M507" s="2">
        <f t="shared" si="841"/>
        <v>0</v>
      </c>
      <c r="N507" s="2">
        <f t="shared" si="841"/>
        <v>225565</v>
      </c>
      <c r="O507" s="2">
        <f t="shared" ref="O507:V507" si="842">SUM(O504:O506)</f>
        <v>-19030</v>
      </c>
      <c r="P507" s="2">
        <f t="shared" si="842"/>
        <v>0</v>
      </c>
      <c r="Q507" s="2">
        <f t="shared" si="842"/>
        <v>206535</v>
      </c>
      <c r="R507" s="2">
        <f t="shared" si="842"/>
        <v>0</v>
      </c>
      <c r="S507" s="2">
        <f t="shared" si="842"/>
        <v>206535</v>
      </c>
      <c r="T507" s="2">
        <f t="shared" si="842"/>
        <v>206052</v>
      </c>
      <c r="U507" s="2">
        <f t="shared" si="842"/>
        <v>0</v>
      </c>
      <c r="V507" s="2">
        <f t="shared" si="842"/>
        <v>206052</v>
      </c>
      <c r="W507" s="98">
        <f t="shared" si="820"/>
        <v>99.766141331977636</v>
      </c>
    </row>
    <row r="508" spans="1:229" x14ac:dyDescent="0.2">
      <c r="A508" s="87"/>
      <c r="B508" s="44"/>
      <c r="C508" s="44"/>
      <c r="D508" s="1"/>
      <c r="E508" s="44"/>
      <c r="F508" s="44"/>
      <c r="G508" s="44"/>
      <c r="H508" s="44"/>
      <c r="I508" s="1"/>
      <c r="J508" s="6"/>
      <c r="K508" s="6"/>
      <c r="L508" s="1">
        <f t="shared" si="814"/>
        <v>0</v>
      </c>
      <c r="M508" s="1">
        <f t="shared" si="815"/>
        <v>0</v>
      </c>
      <c r="N508" s="1">
        <f t="shared" si="816"/>
        <v>0</v>
      </c>
      <c r="O508" s="6"/>
      <c r="P508" s="6"/>
      <c r="Q508" s="1">
        <f t="shared" ref="Q508:Q511" si="843">+L508+O508</f>
        <v>0</v>
      </c>
      <c r="R508" s="1">
        <f t="shared" ref="R508:R511" si="844">+M508+P508</f>
        <v>0</v>
      </c>
      <c r="S508" s="1">
        <f t="shared" ref="S508:S511" si="845">+Q508+R508</f>
        <v>0</v>
      </c>
      <c r="T508" s="17"/>
      <c r="U508" s="17"/>
      <c r="V508" s="17"/>
      <c r="W508" s="28"/>
    </row>
    <row r="509" spans="1:229" x14ac:dyDescent="0.2">
      <c r="A509" s="89" t="s">
        <v>2</v>
      </c>
      <c r="B509" s="46"/>
      <c r="C509" s="45"/>
      <c r="D509" s="1"/>
      <c r="E509" s="46"/>
      <c r="F509" s="45"/>
      <c r="G509" s="46"/>
      <c r="H509" s="45"/>
      <c r="I509" s="1"/>
      <c r="J509" s="6"/>
      <c r="K509" s="6"/>
      <c r="L509" s="1">
        <f t="shared" si="814"/>
        <v>0</v>
      </c>
      <c r="M509" s="1">
        <f t="shared" si="815"/>
        <v>0</v>
      </c>
      <c r="N509" s="1">
        <f t="shared" si="816"/>
        <v>0</v>
      </c>
      <c r="O509" s="6"/>
      <c r="P509" s="6"/>
      <c r="Q509" s="1">
        <f t="shared" si="843"/>
        <v>0</v>
      </c>
      <c r="R509" s="1">
        <f t="shared" si="844"/>
        <v>0</v>
      </c>
      <c r="S509" s="1">
        <f t="shared" si="845"/>
        <v>0</v>
      </c>
      <c r="T509" s="17"/>
      <c r="U509" s="17"/>
      <c r="V509" s="17"/>
      <c r="W509" s="28"/>
    </row>
    <row r="510" spans="1:229" x14ac:dyDescent="0.2">
      <c r="A510" s="87" t="s">
        <v>3</v>
      </c>
      <c r="B510" s="20">
        <v>145650</v>
      </c>
      <c r="C510" s="45"/>
      <c r="D510" s="1">
        <f t="shared" ref="D510:D523" si="846">SUM(B510:C510)</f>
        <v>145650</v>
      </c>
      <c r="E510" s="20">
        <v>18251</v>
      </c>
      <c r="F510" s="45"/>
      <c r="G510" s="60">
        <f>+B510+E510</f>
        <v>163901</v>
      </c>
      <c r="H510" s="6">
        <f>+C510+F510</f>
        <v>0</v>
      </c>
      <c r="I510" s="1">
        <f t="shared" ref="I510:I522" si="847">SUM(G510:H510)</f>
        <v>163901</v>
      </c>
      <c r="J510" s="6">
        <v>6541</v>
      </c>
      <c r="K510" s="6"/>
      <c r="L510" s="1">
        <f t="shared" si="814"/>
        <v>170442</v>
      </c>
      <c r="M510" s="1">
        <f t="shared" si="815"/>
        <v>0</v>
      </c>
      <c r="N510" s="1">
        <f t="shared" si="816"/>
        <v>170442</v>
      </c>
      <c r="O510" s="6">
        <v>-4739</v>
      </c>
      <c r="P510" s="6"/>
      <c r="Q510" s="1">
        <f t="shared" si="843"/>
        <v>165703</v>
      </c>
      <c r="R510" s="1">
        <f t="shared" si="844"/>
        <v>0</v>
      </c>
      <c r="S510" s="1">
        <f t="shared" si="845"/>
        <v>165703</v>
      </c>
      <c r="T510" s="1">
        <v>165700</v>
      </c>
      <c r="U510" s="1"/>
      <c r="V510" s="1">
        <f t="shared" ref="V510:V511" si="848">+T510+U510</f>
        <v>165700</v>
      </c>
      <c r="W510" s="28">
        <f t="shared" si="820"/>
        <v>99.998189531873294</v>
      </c>
    </row>
    <row r="511" spans="1:229" s="38" customFormat="1" x14ac:dyDescent="0.2">
      <c r="A511" s="87" t="s">
        <v>16</v>
      </c>
      <c r="B511" s="20">
        <v>18830</v>
      </c>
      <c r="C511" s="45"/>
      <c r="D511" s="1">
        <f t="shared" si="846"/>
        <v>18830</v>
      </c>
      <c r="E511" s="20">
        <v>2287</v>
      </c>
      <c r="F511" s="45"/>
      <c r="G511" s="60">
        <f>+B511+E511</f>
        <v>21117</v>
      </c>
      <c r="H511" s="6">
        <f>+C511+F511</f>
        <v>0</v>
      </c>
      <c r="I511" s="1">
        <f t="shared" si="847"/>
        <v>21117</v>
      </c>
      <c r="J511" s="4">
        <v>936</v>
      </c>
      <c r="K511" s="5"/>
      <c r="L511" s="1">
        <f t="shared" si="814"/>
        <v>22053</v>
      </c>
      <c r="M511" s="1">
        <f t="shared" si="815"/>
        <v>0</v>
      </c>
      <c r="N511" s="1">
        <f t="shared" si="816"/>
        <v>22053</v>
      </c>
      <c r="O511" s="4">
        <v>-2312</v>
      </c>
      <c r="P511" s="5"/>
      <c r="Q511" s="1">
        <f t="shared" si="843"/>
        <v>19741</v>
      </c>
      <c r="R511" s="1">
        <f t="shared" si="844"/>
        <v>0</v>
      </c>
      <c r="S511" s="1">
        <f t="shared" si="845"/>
        <v>19741</v>
      </c>
      <c r="T511" s="1">
        <v>19741</v>
      </c>
      <c r="U511" s="1"/>
      <c r="V511" s="1">
        <f t="shared" si="848"/>
        <v>19741</v>
      </c>
      <c r="W511" s="28">
        <f t="shared" si="820"/>
        <v>100</v>
      </c>
    </row>
    <row r="512" spans="1:229" x14ac:dyDescent="0.2">
      <c r="A512" s="21" t="s">
        <v>4</v>
      </c>
      <c r="B512" s="7">
        <f>SUM(B510:B511)</f>
        <v>164480</v>
      </c>
      <c r="C512" s="7">
        <f>SUM(C510:C511)</f>
        <v>0</v>
      </c>
      <c r="D512" s="3">
        <f t="shared" si="846"/>
        <v>164480</v>
      </c>
      <c r="E512" s="7">
        <f>SUM(E510:E511)</f>
        <v>20538</v>
      </c>
      <c r="F512" s="7">
        <f>SUM(F510:F511)</f>
        <v>0</v>
      </c>
      <c r="G512" s="7">
        <f>SUM(G510:G511)</f>
        <v>185018</v>
      </c>
      <c r="H512" s="7">
        <f>SUM(H510:H511)</f>
        <v>0</v>
      </c>
      <c r="I512" s="7">
        <f t="shared" ref="I512:N512" si="849">SUM(I510:I511)</f>
        <v>185018</v>
      </c>
      <c r="J512" s="7">
        <f t="shared" si="849"/>
        <v>7477</v>
      </c>
      <c r="K512" s="7">
        <f t="shared" si="849"/>
        <v>0</v>
      </c>
      <c r="L512" s="7">
        <f t="shared" si="849"/>
        <v>192495</v>
      </c>
      <c r="M512" s="7">
        <f t="shared" si="849"/>
        <v>0</v>
      </c>
      <c r="N512" s="3">
        <f t="shared" si="849"/>
        <v>192495</v>
      </c>
      <c r="O512" s="7">
        <f t="shared" ref="O512:S512" si="850">SUM(O510:O511)</f>
        <v>-7051</v>
      </c>
      <c r="P512" s="7">
        <f t="shared" si="850"/>
        <v>0</v>
      </c>
      <c r="Q512" s="7">
        <f t="shared" si="850"/>
        <v>185444</v>
      </c>
      <c r="R512" s="7">
        <f t="shared" si="850"/>
        <v>0</v>
      </c>
      <c r="S512" s="3">
        <f t="shared" si="850"/>
        <v>185444</v>
      </c>
      <c r="T512" s="7">
        <f>SUM(T510:T511)</f>
        <v>185441</v>
      </c>
      <c r="U512" s="7">
        <f t="shared" ref="U512" si="851">SUM(U510:U511)</f>
        <v>0</v>
      </c>
      <c r="V512" s="3">
        <f t="shared" ref="V512" si="852">SUM(V510:V511)</f>
        <v>185441</v>
      </c>
      <c r="W512" s="98">
        <f t="shared" si="820"/>
        <v>99.998382260952084</v>
      </c>
    </row>
    <row r="513" spans="1:23" x14ac:dyDescent="0.2">
      <c r="A513" s="87" t="s">
        <v>5</v>
      </c>
      <c r="B513" s="20">
        <v>27671</v>
      </c>
      <c r="C513" s="48"/>
      <c r="D513" s="49">
        <f t="shared" si="846"/>
        <v>27671</v>
      </c>
      <c r="E513" s="20">
        <v>3240</v>
      </c>
      <c r="F513" s="48"/>
      <c r="G513" s="60">
        <f t="shared" ref="G513:H515" si="853">+B513+E513</f>
        <v>30911</v>
      </c>
      <c r="H513" s="6">
        <f t="shared" si="853"/>
        <v>0</v>
      </c>
      <c r="I513" s="49">
        <f t="shared" si="847"/>
        <v>30911</v>
      </c>
      <c r="J513" s="6"/>
      <c r="K513" s="6"/>
      <c r="L513" s="1">
        <f t="shared" si="814"/>
        <v>30911</v>
      </c>
      <c r="M513" s="1">
        <f t="shared" si="815"/>
        <v>0</v>
      </c>
      <c r="N513" s="1">
        <f t="shared" si="816"/>
        <v>30911</v>
      </c>
      <c r="O513" s="6">
        <v>-10924</v>
      </c>
      <c r="P513" s="6"/>
      <c r="Q513" s="1">
        <f t="shared" ref="Q513:Q515" si="854">+L513+O513</f>
        <v>19987</v>
      </c>
      <c r="R513" s="1">
        <f t="shared" ref="R513:R515" si="855">+M513+P513</f>
        <v>0</v>
      </c>
      <c r="S513" s="1">
        <f t="shared" ref="S513:S515" si="856">+Q513+R513</f>
        <v>19987</v>
      </c>
      <c r="T513" s="1">
        <v>17740</v>
      </c>
      <c r="U513" s="1"/>
      <c r="V513" s="1">
        <f t="shared" ref="V513:V515" si="857">+T513+U513</f>
        <v>17740</v>
      </c>
      <c r="W513" s="28">
        <f t="shared" si="820"/>
        <v>88.757692500125088</v>
      </c>
    </row>
    <row r="514" spans="1:23" x14ac:dyDescent="0.2">
      <c r="A514" s="87" t="s">
        <v>43</v>
      </c>
      <c r="B514" s="20"/>
      <c r="C514" s="48"/>
      <c r="D514" s="49">
        <f t="shared" si="846"/>
        <v>0</v>
      </c>
      <c r="E514" s="20"/>
      <c r="F514" s="48"/>
      <c r="G514" s="60">
        <f t="shared" si="853"/>
        <v>0</v>
      </c>
      <c r="H514" s="6">
        <f t="shared" si="853"/>
        <v>0</v>
      </c>
      <c r="I514" s="49">
        <f t="shared" si="847"/>
        <v>0</v>
      </c>
      <c r="J514" s="6"/>
      <c r="K514" s="6"/>
      <c r="L514" s="1">
        <f t="shared" si="814"/>
        <v>0</v>
      </c>
      <c r="M514" s="1">
        <f t="shared" si="815"/>
        <v>0</v>
      </c>
      <c r="N514" s="1">
        <f t="shared" si="816"/>
        <v>0</v>
      </c>
      <c r="O514" s="6"/>
      <c r="P514" s="6"/>
      <c r="Q514" s="1">
        <f t="shared" si="854"/>
        <v>0</v>
      </c>
      <c r="R514" s="1">
        <f t="shared" si="855"/>
        <v>0</v>
      </c>
      <c r="S514" s="1">
        <f t="shared" si="856"/>
        <v>0</v>
      </c>
      <c r="T514" s="1"/>
      <c r="U514" s="1"/>
      <c r="V514" s="1">
        <f t="shared" si="857"/>
        <v>0</v>
      </c>
      <c r="W514" s="28"/>
    </row>
    <row r="515" spans="1:23" x14ac:dyDescent="0.2">
      <c r="A515" s="87" t="s">
        <v>44</v>
      </c>
      <c r="B515" s="44"/>
      <c r="C515" s="45"/>
      <c r="D515" s="49">
        <f t="shared" si="846"/>
        <v>0</v>
      </c>
      <c r="E515" s="44"/>
      <c r="F515" s="45"/>
      <c r="G515" s="60">
        <f t="shared" si="853"/>
        <v>0</v>
      </c>
      <c r="H515" s="6">
        <f t="shared" si="853"/>
        <v>0</v>
      </c>
      <c r="I515" s="49">
        <f t="shared" si="847"/>
        <v>0</v>
      </c>
      <c r="J515" s="6"/>
      <c r="K515" s="6"/>
      <c r="L515" s="1">
        <f t="shared" si="814"/>
        <v>0</v>
      </c>
      <c r="M515" s="1">
        <f t="shared" si="815"/>
        <v>0</v>
      </c>
      <c r="N515" s="1">
        <f t="shared" si="816"/>
        <v>0</v>
      </c>
      <c r="O515" s="6"/>
      <c r="P515" s="6"/>
      <c r="Q515" s="1">
        <f t="shared" si="854"/>
        <v>0</v>
      </c>
      <c r="R515" s="1">
        <f t="shared" si="855"/>
        <v>0</v>
      </c>
      <c r="S515" s="1">
        <f t="shared" si="856"/>
        <v>0</v>
      </c>
      <c r="T515" s="1"/>
      <c r="U515" s="1"/>
      <c r="V515" s="1">
        <f t="shared" si="857"/>
        <v>0</v>
      </c>
      <c r="W515" s="28"/>
    </row>
    <row r="516" spans="1:23" x14ac:dyDescent="0.2">
      <c r="A516" s="21" t="s">
        <v>45</v>
      </c>
      <c r="B516" s="7">
        <f>SUM(B512:B515)</f>
        <v>192151</v>
      </c>
      <c r="C516" s="7">
        <f>SUM(C512:C515)</f>
        <v>0</v>
      </c>
      <c r="D516" s="3">
        <f t="shared" si="846"/>
        <v>192151</v>
      </c>
      <c r="E516" s="7">
        <f>SUM(E512:E515)</f>
        <v>23778</v>
      </c>
      <c r="F516" s="7">
        <f>SUM(F512:F515)</f>
        <v>0</v>
      </c>
      <c r="G516" s="7">
        <f>SUM(G512:G515)</f>
        <v>215929</v>
      </c>
      <c r="H516" s="7">
        <f>SUM(H512:H515)</f>
        <v>0</v>
      </c>
      <c r="I516" s="7">
        <f t="shared" ref="I516:N516" si="858">SUM(I512:I515)</f>
        <v>215929</v>
      </c>
      <c r="J516" s="7">
        <f t="shared" si="858"/>
        <v>7477</v>
      </c>
      <c r="K516" s="7">
        <f t="shared" si="858"/>
        <v>0</v>
      </c>
      <c r="L516" s="7">
        <f t="shared" si="858"/>
        <v>223406</v>
      </c>
      <c r="M516" s="7">
        <f t="shared" si="858"/>
        <v>0</v>
      </c>
      <c r="N516" s="3">
        <f t="shared" si="858"/>
        <v>223406</v>
      </c>
      <c r="O516" s="7">
        <f t="shared" ref="O516:V516" si="859">SUM(O512:O515)</f>
        <v>-17975</v>
      </c>
      <c r="P516" s="7">
        <f t="shared" si="859"/>
        <v>0</v>
      </c>
      <c r="Q516" s="7">
        <f t="shared" si="859"/>
        <v>205431</v>
      </c>
      <c r="R516" s="7">
        <f t="shared" si="859"/>
        <v>0</v>
      </c>
      <c r="S516" s="3">
        <f t="shared" si="859"/>
        <v>205431</v>
      </c>
      <c r="T516" s="7">
        <f t="shared" si="859"/>
        <v>203181</v>
      </c>
      <c r="U516" s="7">
        <f t="shared" si="859"/>
        <v>0</v>
      </c>
      <c r="V516" s="3">
        <f t="shared" si="859"/>
        <v>203181</v>
      </c>
      <c r="W516" s="98">
        <f t="shared" si="820"/>
        <v>98.904741738101848</v>
      </c>
    </row>
    <row r="517" spans="1:23" s="38" customFormat="1" x14ac:dyDescent="0.2">
      <c r="A517" s="87" t="s">
        <v>6</v>
      </c>
      <c r="B517" s="50">
        <v>2159</v>
      </c>
      <c r="C517" s="7"/>
      <c r="D517" s="49">
        <f t="shared" si="846"/>
        <v>2159</v>
      </c>
      <c r="E517" s="50"/>
      <c r="F517" s="7"/>
      <c r="G517" s="60">
        <f t="shared" ref="G517:H519" si="860">+B517+E517</f>
        <v>2159</v>
      </c>
      <c r="H517" s="6">
        <f t="shared" si="860"/>
        <v>0</v>
      </c>
      <c r="I517" s="49">
        <f t="shared" si="847"/>
        <v>2159</v>
      </c>
      <c r="J517" s="5"/>
      <c r="K517" s="5"/>
      <c r="L517" s="1">
        <f t="shared" si="814"/>
        <v>2159</v>
      </c>
      <c r="M517" s="1">
        <f t="shared" si="815"/>
        <v>0</v>
      </c>
      <c r="N517" s="1">
        <f t="shared" si="816"/>
        <v>2159</v>
      </c>
      <c r="O517" s="5">
        <v>-1055</v>
      </c>
      <c r="P517" s="5"/>
      <c r="Q517" s="1">
        <f t="shared" ref="Q517:Q519" si="861">+L517+O517</f>
        <v>1104</v>
      </c>
      <c r="R517" s="1">
        <f t="shared" ref="R517:R519" si="862">+M517+P517</f>
        <v>0</v>
      </c>
      <c r="S517" s="1">
        <f t="shared" ref="S517:S519" si="863">+Q517+R517</f>
        <v>1104</v>
      </c>
      <c r="T517" s="1">
        <v>1101</v>
      </c>
      <c r="U517" s="1"/>
      <c r="V517" s="1">
        <f t="shared" ref="V517:V519" si="864">+T517+U517</f>
        <v>1101</v>
      </c>
      <c r="W517" s="28">
        <f t="shared" si="820"/>
        <v>99.728260869565219</v>
      </c>
    </row>
    <row r="518" spans="1:23" x14ac:dyDescent="0.2">
      <c r="A518" s="87" t="s">
        <v>7</v>
      </c>
      <c r="B518" s="44"/>
      <c r="C518" s="45"/>
      <c r="D518" s="49">
        <f t="shared" si="846"/>
        <v>0</v>
      </c>
      <c r="E518" s="44"/>
      <c r="F518" s="45"/>
      <c r="G518" s="60">
        <f t="shared" si="860"/>
        <v>0</v>
      </c>
      <c r="H518" s="6">
        <f t="shared" si="860"/>
        <v>0</v>
      </c>
      <c r="I518" s="49">
        <f t="shared" si="847"/>
        <v>0</v>
      </c>
      <c r="J518" s="6"/>
      <c r="K518" s="6"/>
      <c r="L518" s="1">
        <f t="shared" si="814"/>
        <v>0</v>
      </c>
      <c r="M518" s="1">
        <f t="shared" si="815"/>
        <v>0</v>
      </c>
      <c r="N518" s="1">
        <f t="shared" si="816"/>
        <v>0</v>
      </c>
      <c r="O518" s="6"/>
      <c r="P518" s="6"/>
      <c r="Q518" s="1">
        <f t="shared" si="861"/>
        <v>0</v>
      </c>
      <c r="R518" s="1">
        <f t="shared" si="862"/>
        <v>0</v>
      </c>
      <c r="S518" s="1">
        <f t="shared" si="863"/>
        <v>0</v>
      </c>
      <c r="T518" s="1"/>
      <c r="U518" s="1"/>
      <c r="V518" s="1">
        <f t="shared" si="864"/>
        <v>0</v>
      </c>
      <c r="W518" s="28"/>
    </row>
    <row r="519" spans="1:23" x14ac:dyDescent="0.2">
      <c r="A519" s="87" t="s">
        <v>46</v>
      </c>
      <c r="B519" s="44"/>
      <c r="C519" s="45"/>
      <c r="D519" s="49">
        <f t="shared" si="846"/>
        <v>0</v>
      </c>
      <c r="E519" s="44"/>
      <c r="F519" s="45"/>
      <c r="G519" s="60">
        <f t="shared" si="860"/>
        <v>0</v>
      </c>
      <c r="H519" s="6">
        <f t="shared" si="860"/>
        <v>0</v>
      </c>
      <c r="I519" s="49">
        <f t="shared" si="847"/>
        <v>0</v>
      </c>
      <c r="J519" s="6"/>
      <c r="K519" s="6"/>
      <c r="L519" s="1">
        <f t="shared" si="814"/>
        <v>0</v>
      </c>
      <c r="M519" s="1">
        <f t="shared" si="815"/>
        <v>0</v>
      </c>
      <c r="N519" s="1">
        <f t="shared" si="816"/>
        <v>0</v>
      </c>
      <c r="O519" s="6"/>
      <c r="P519" s="6"/>
      <c r="Q519" s="1">
        <f t="shared" si="861"/>
        <v>0</v>
      </c>
      <c r="R519" s="1">
        <f t="shared" si="862"/>
        <v>0</v>
      </c>
      <c r="S519" s="1">
        <f t="shared" si="863"/>
        <v>0</v>
      </c>
      <c r="T519" s="1"/>
      <c r="U519" s="1"/>
      <c r="V519" s="1">
        <f t="shared" si="864"/>
        <v>0</v>
      </c>
      <c r="W519" s="28"/>
    </row>
    <row r="520" spans="1:23" x14ac:dyDescent="0.2">
      <c r="A520" s="21" t="s">
        <v>47</v>
      </c>
      <c r="B520" s="51">
        <f>SUM(B517:B519)</f>
        <v>2159</v>
      </c>
      <c r="C520" s="51">
        <f>SUM(C517:C519)</f>
        <v>0</v>
      </c>
      <c r="D520" s="32">
        <f t="shared" si="846"/>
        <v>2159</v>
      </c>
      <c r="E520" s="51">
        <f>SUM(E517:E519)</f>
        <v>0</v>
      </c>
      <c r="F520" s="51">
        <f>SUM(F517:F519)</f>
        <v>0</v>
      </c>
      <c r="G520" s="51">
        <f>SUM(G517:G519)</f>
        <v>2159</v>
      </c>
      <c r="H520" s="51">
        <f>SUM(H517:H519)</f>
        <v>0</v>
      </c>
      <c r="I520" s="51">
        <f t="shared" ref="I520:N520" si="865">SUM(I517:I519)</f>
        <v>2159</v>
      </c>
      <c r="J520" s="51">
        <f t="shared" si="865"/>
        <v>0</v>
      </c>
      <c r="K520" s="51">
        <f t="shared" si="865"/>
        <v>0</v>
      </c>
      <c r="L520" s="51">
        <f t="shared" si="865"/>
        <v>2159</v>
      </c>
      <c r="M520" s="51">
        <f t="shared" si="865"/>
        <v>0</v>
      </c>
      <c r="N520" s="52">
        <f t="shared" si="865"/>
        <v>2159</v>
      </c>
      <c r="O520" s="51">
        <f t="shared" ref="O520:V520" si="866">SUM(O517:O519)</f>
        <v>-1055</v>
      </c>
      <c r="P520" s="51">
        <f t="shared" si="866"/>
        <v>0</v>
      </c>
      <c r="Q520" s="51">
        <f t="shared" si="866"/>
        <v>1104</v>
      </c>
      <c r="R520" s="51">
        <f t="shared" si="866"/>
        <v>0</v>
      </c>
      <c r="S520" s="52">
        <f t="shared" si="866"/>
        <v>1104</v>
      </c>
      <c r="T520" s="51">
        <f t="shared" si="866"/>
        <v>1101</v>
      </c>
      <c r="U520" s="51">
        <f t="shared" si="866"/>
        <v>0</v>
      </c>
      <c r="V520" s="52">
        <f t="shared" si="866"/>
        <v>1101</v>
      </c>
      <c r="W520" s="98">
        <f t="shared" si="820"/>
        <v>99.728260869565219</v>
      </c>
    </row>
    <row r="521" spans="1:23" x14ac:dyDescent="0.2">
      <c r="A521" s="21" t="s">
        <v>48</v>
      </c>
      <c r="B521" s="53">
        <f>SUM(B516,B520)</f>
        <v>194310</v>
      </c>
      <c r="C521" s="53">
        <f>SUM(C516,C520)</f>
        <v>0</v>
      </c>
      <c r="D521" s="32">
        <f t="shared" si="846"/>
        <v>194310</v>
      </c>
      <c r="E521" s="53">
        <f>SUM(E516,E520)</f>
        <v>23778</v>
      </c>
      <c r="F521" s="53">
        <f>SUM(F516,F520)</f>
        <v>0</v>
      </c>
      <c r="G521" s="53">
        <f>SUM(G516,G520)</f>
        <v>218088</v>
      </c>
      <c r="H521" s="53">
        <f>SUM(H516,H520)</f>
        <v>0</v>
      </c>
      <c r="I521" s="53">
        <f t="shared" ref="I521:N521" si="867">SUM(I516,I520)</f>
        <v>218088</v>
      </c>
      <c r="J521" s="53">
        <f t="shared" si="867"/>
        <v>7477</v>
      </c>
      <c r="K521" s="53">
        <f t="shared" si="867"/>
        <v>0</v>
      </c>
      <c r="L521" s="53">
        <f t="shared" si="867"/>
        <v>225565</v>
      </c>
      <c r="M521" s="53">
        <f t="shared" si="867"/>
        <v>0</v>
      </c>
      <c r="N521" s="65">
        <f t="shared" si="867"/>
        <v>225565</v>
      </c>
      <c r="O521" s="53">
        <f t="shared" ref="O521:V521" si="868">SUM(O516,O520)</f>
        <v>-19030</v>
      </c>
      <c r="P521" s="53">
        <f t="shared" si="868"/>
        <v>0</v>
      </c>
      <c r="Q521" s="53">
        <f t="shared" si="868"/>
        <v>206535</v>
      </c>
      <c r="R521" s="53">
        <f t="shared" si="868"/>
        <v>0</v>
      </c>
      <c r="S521" s="65">
        <f t="shared" si="868"/>
        <v>206535</v>
      </c>
      <c r="T521" s="53">
        <f t="shared" si="868"/>
        <v>204282</v>
      </c>
      <c r="U521" s="53">
        <f t="shared" si="868"/>
        <v>0</v>
      </c>
      <c r="V521" s="52">
        <f t="shared" si="868"/>
        <v>204282</v>
      </c>
      <c r="W521" s="28">
        <f t="shared" si="820"/>
        <v>98.909143728665839</v>
      </c>
    </row>
    <row r="522" spans="1:23" x14ac:dyDescent="0.2">
      <c r="A522" s="26" t="s">
        <v>49</v>
      </c>
      <c r="B522" s="44"/>
      <c r="C522" s="45"/>
      <c r="D522" s="49">
        <f t="shared" si="846"/>
        <v>0</v>
      </c>
      <c r="E522" s="44"/>
      <c r="F522" s="45"/>
      <c r="G522" s="60">
        <f>+B522+E522</f>
        <v>0</v>
      </c>
      <c r="H522" s="6">
        <f>+C522+F522</f>
        <v>0</v>
      </c>
      <c r="I522" s="49">
        <f t="shared" si="847"/>
        <v>0</v>
      </c>
      <c r="J522" s="6"/>
      <c r="K522" s="6"/>
      <c r="L522" s="1">
        <f t="shared" si="814"/>
        <v>0</v>
      </c>
      <c r="M522" s="1">
        <f t="shared" si="815"/>
        <v>0</v>
      </c>
      <c r="N522" s="1">
        <f t="shared" si="816"/>
        <v>0</v>
      </c>
      <c r="O522" s="6"/>
      <c r="P522" s="6"/>
      <c r="Q522" s="1">
        <f t="shared" ref="Q522" si="869">+L522+O522</f>
        <v>0</v>
      </c>
      <c r="R522" s="1">
        <f t="shared" ref="R522" si="870">+M522+P522</f>
        <v>0</v>
      </c>
      <c r="S522" s="1">
        <f t="shared" ref="S522" si="871">+Q522+R522</f>
        <v>0</v>
      </c>
      <c r="T522" s="1">
        <f t="shared" ref="T522" si="872">+O522+R522</f>
        <v>0</v>
      </c>
      <c r="U522" s="1">
        <f t="shared" ref="U522" si="873">+P522+S522</f>
        <v>0</v>
      </c>
      <c r="V522" s="1">
        <f t="shared" ref="V522" si="874">+T522+U522</f>
        <v>0</v>
      </c>
      <c r="W522" s="28"/>
    </row>
    <row r="523" spans="1:23" s="38" customFormat="1" x14ac:dyDescent="0.2">
      <c r="A523" s="92" t="s">
        <v>50</v>
      </c>
      <c r="B523" s="7">
        <f>SUM(B521:B522)</f>
        <v>194310</v>
      </c>
      <c r="C523" s="7">
        <f>SUM(C518:C522)</f>
        <v>0</v>
      </c>
      <c r="D523" s="3">
        <f t="shared" si="846"/>
        <v>194310</v>
      </c>
      <c r="E523" s="7">
        <f>SUM(E521:E522)</f>
        <v>23778</v>
      </c>
      <c r="F523" s="7">
        <f>SUM(F518:F522)</f>
        <v>0</v>
      </c>
      <c r="G523" s="7">
        <f>SUM(G521:G522)</f>
        <v>218088</v>
      </c>
      <c r="H523" s="7">
        <f>SUM(H518:H522)</f>
        <v>0</v>
      </c>
      <c r="I523" s="7">
        <f>SUM(I521:I522)</f>
        <v>218088</v>
      </c>
      <c r="J523" s="7">
        <f>SUM(J521:J522)</f>
        <v>7477</v>
      </c>
      <c r="K523" s="7">
        <f t="shared" ref="K523:M523" si="875">SUM(K518:K522)</f>
        <v>0</v>
      </c>
      <c r="L523" s="7">
        <f>SUM(L521:L522)</f>
        <v>225565</v>
      </c>
      <c r="M523" s="7">
        <f t="shared" si="875"/>
        <v>0</v>
      </c>
      <c r="N523" s="3">
        <f>SUM(N521:N522)</f>
        <v>225565</v>
      </c>
      <c r="O523" s="7">
        <f>SUM(O521:O522)</f>
        <v>-19030</v>
      </c>
      <c r="P523" s="7">
        <f t="shared" ref="P523" si="876">SUM(P518:P522)</f>
        <v>0</v>
      </c>
      <c r="Q523" s="7">
        <f>SUM(Q521:Q522)</f>
        <v>206535</v>
      </c>
      <c r="R523" s="7">
        <f t="shared" ref="R523" si="877">SUM(R518:R522)</f>
        <v>0</v>
      </c>
      <c r="S523" s="3">
        <f>SUM(S521:S522)</f>
        <v>206535</v>
      </c>
      <c r="T523" s="3">
        <f t="shared" ref="T523:V523" si="878">SUM(T521:T522)</f>
        <v>204282</v>
      </c>
      <c r="U523" s="3">
        <f t="shared" si="878"/>
        <v>0</v>
      </c>
      <c r="V523" s="3">
        <f t="shared" si="878"/>
        <v>204282</v>
      </c>
      <c r="W523" s="98">
        <f t="shared" si="820"/>
        <v>98.909143728665839</v>
      </c>
    </row>
    <row r="524" spans="1:23" s="38" customFormat="1" x14ac:dyDescent="0.2">
      <c r="A524" s="90" t="s">
        <v>8</v>
      </c>
      <c r="B524" s="54">
        <v>23</v>
      </c>
      <c r="C524" s="55"/>
      <c r="D524" s="56">
        <v>23</v>
      </c>
      <c r="E524" s="54"/>
      <c r="F524" s="55"/>
      <c r="G524" s="60">
        <f>+B524+E524</f>
        <v>23</v>
      </c>
      <c r="H524" s="6">
        <f>+C524+F524</f>
        <v>0</v>
      </c>
      <c r="I524" s="56">
        <v>23</v>
      </c>
      <c r="J524" s="5"/>
      <c r="K524" s="5"/>
      <c r="L524" s="1">
        <f t="shared" si="814"/>
        <v>23</v>
      </c>
      <c r="M524" s="1">
        <f t="shared" si="815"/>
        <v>0</v>
      </c>
      <c r="N524" s="1">
        <f t="shared" si="816"/>
        <v>23</v>
      </c>
      <c r="O524" s="5"/>
      <c r="P524" s="5"/>
      <c r="Q524" s="1">
        <f t="shared" ref="Q524" si="879">+L524+O524</f>
        <v>23</v>
      </c>
      <c r="R524" s="1">
        <f t="shared" ref="R524" si="880">+M524+P524</f>
        <v>0</v>
      </c>
      <c r="S524" s="1">
        <f t="shared" ref="S524" si="881">+Q524+R524</f>
        <v>23</v>
      </c>
      <c r="T524" s="1">
        <v>22</v>
      </c>
      <c r="U524" s="1"/>
      <c r="V524" s="1">
        <f t="shared" ref="V524" si="882">+T524+U524</f>
        <v>22</v>
      </c>
      <c r="W524" s="28">
        <f t="shared" si="820"/>
        <v>95.652173913043484</v>
      </c>
    </row>
    <row r="525" spans="1:23" x14ac:dyDescent="0.2">
      <c r="A525" s="62"/>
      <c r="B525" s="62"/>
      <c r="C525" s="62"/>
      <c r="D525" s="62"/>
    </row>
    <row r="526" spans="1:23" x14ac:dyDescent="0.2">
      <c r="A526" s="63"/>
      <c r="B526" s="62"/>
      <c r="C526" s="63"/>
      <c r="D526" s="63"/>
    </row>
    <row r="528" spans="1:23" ht="12.75" customHeight="1" x14ac:dyDescent="0.2">
      <c r="A528" s="115" t="s">
        <v>10</v>
      </c>
      <c r="B528" s="103" t="str">
        <f>+B4</f>
        <v>1/2024. (I.24.) önk. rendelet eredeti ei.</v>
      </c>
      <c r="C528" s="104"/>
      <c r="D528" s="105"/>
      <c r="E528" s="103" t="str">
        <f>+E4</f>
        <v>Javasolt módosítás</v>
      </c>
      <c r="F528" s="104"/>
      <c r="G528" s="103" t="str">
        <f>+G4</f>
        <v>5/2024. (VI.26.) önk. rendelet mód.ei.</v>
      </c>
      <c r="H528" s="104"/>
      <c r="I528" s="105"/>
      <c r="J528" s="103" t="str">
        <f>+J4</f>
        <v>Javasolt módosítás</v>
      </c>
      <c r="K528" s="104"/>
      <c r="L528" s="103" t="str">
        <f>+L4</f>
        <v>280/2024. (X.24.) önk. rendelet mód.ei.</v>
      </c>
      <c r="M528" s="104"/>
      <c r="N528" s="105"/>
      <c r="O528" s="103" t="str">
        <f>+O4</f>
        <v>Javasolt módosítás</v>
      </c>
      <c r="P528" s="104"/>
      <c r="Q528" s="103" t="str">
        <f>+Q4</f>
        <v>10/2025. (V.22.) önk. rendelet mód.ei.</v>
      </c>
      <c r="R528" s="104"/>
      <c r="S528" s="105"/>
      <c r="T528" s="108" t="str">
        <f>+T4</f>
        <v>Teljesítés</v>
      </c>
      <c r="U528" s="104"/>
      <c r="V528" s="105"/>
      <c r="W528" s="99" t="s">
        <v>73</v>
      </c>
    </row>
    <row r="529" spans="1:23" ht="12.75" customHeight="1" x14ac:dyDescent="0.2">
      <c r="A529" s="116"/>
      <c r="B529" s="101" t="s">
        <v>13</v>
      </c>
      <c r="C529" s="101" t="s">
        <v>14</v>
      </c>
      <c r="D529" s="101" t="str">
        <f>+D5</f>
        <v>Összesen</v>
      </c>
      <c r="E529" s="101" t="s">
        <v>13</v>
      </c>
      <c r="F529" s="101" t="s">
        <v>14</v>
      </c>
      <c r="G529" s="101" t="s">
        <v>13</v>
      </c>
      <c r="H529" s="101" t="s">
        <v>14</v>
      </c>
      <c r="I529" s="101" t="str">
        <f>+I5</f>
        <v>Összesen</v>
      </c>
      <c r="J529" s="101" t="s">
        <v>13</v>
      </c>
      <c r="K529" s="101" t="s">
        <v>14</v>
      </c>
      <c r="L529" s="101" t="s">
        <v>13</v>
      </c>
      <c r="M529" s="101" t="s">
        <v>14</v>
      </c>
      <c r="N529" s="101" t="str">
        <f>+N5</f>
        <v>Összesen</v>
      </c>
      <c r="O529" s="101" t="s">
        <v>13</v>
      </c>
      <c r="P529" s="101" t="s">
        <v>14</v>
      </c>
      <c r="Q529" s="101" t="s">
        <v>13</v>
      </c>
      <c r="R529" s="101" t="s">
        <v>14</v>
      </c>
      <c r="S529" s="101" t="str">
        <f>+S5</f>
        <v>Összesen</v>
      </c>
      <c r="T529" s="106" t="s">
        <v>13</v>
      </c>
      <c r="U529" s="101" t="s">
        <v>14</v>
      </c>
      <c r="V529" s="101" t="str">
        <f>+V5</f>
        <v>Összesen</v>
      </c>
      <c r="W529" s="99"/>
    </row>
    <row r="530" spans="1:23" ht="21" customHeight="1" x14ac:dyDescent="0.2">
      <c r="A530" s="117"/>
      <c r="B530" s="102"/>
      <c r="C530" s="102"/>
      <c r="D530" s="102"/>
      <c r="E530" s="102"/>
      <c r="F530" s="102"/>
      <c r="G530" s="102"/>
      <c r="H530" s="102"/>
      <c r="I530" s="102"/>
      <c r="J530" s="102"/>
      <c r="K530" s="102"/>
      <c r="L530" s="102"/>
      <c r="M530" s="102"/>
      <c r="N530" s="102"/>
      <c r="O530" s="102"/>
      <c r="P530" s="102"/>
      <c r="Q530" s="102"/>
      <c r="R530" s="102"/>
      <c r="S530" s="102"/>
      <c r="T530" s="107"/>
      <c r="U530" s="102"/>
      <c r="V530" s="102"/>
      <c r="W530" s="99"/>
    </row>
    <row r="531" spans="1:23" x14ac:dyDescent="0.2">
      <c r="A531" s="91"/>
      <c r="B531" s="57"/>
      <c r="C531" s="57"/>
      <c r="D531" s="16"/>
      <c r="E531" s="57"/>
      <c r="F531" s="57"/>
      <c r="G531" s="57"/>
      <c r="H531" s="57"/>
      <c r="I531" s="70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17"/>
      <c r="U531" s="17"/>
      <c r="V531" s="17"/>
      <c r="W531" s="17"/>
    </row>
    <row r="532" spans="1:23" x14ac:dyDescent="0.2">
      <c r="A532" s="85" t="s">
        <v>1</v>
      </c>
      <c r="B532" s="17"/>
      <c r="C532" s="6"/>
      <c r="D532" s="6"/>
      <c r="E532" s="17"/>
      <c r="F532" s="6"/>
      <c r="G532" s="17"/>
      <c r="H532" s="6"/>
      <c r="I532" s="45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17"/>
      <c r="U532" s="17"/>
      <c r="V532" s="17"/>
      <c r="W532" s="17"/>
    </row>
    <row r="533" spans="1:23" x14ac:dyDescent="0.2">
      <c r="A533" s="86" t="s">
        <v>20</v>
      </c>
      <c r="B533" s="58"/>
      <c r="C533" s="58"/>
      <c r="D533" s="59">
        <f t="shared" ref="D533:D560" si="883">SUM(B533:C533)</f>
        <v>0</v>
      </c>
      <c r="E533" s="58"/>
      <c r="F533" s="58"/>
      <c r="G533" s="60">
        <f t="shared" ref="G533:H535" si="884">+B533+E533</f>
        <v>0</v>
      </c>
      <c r="H533" s="6">
        <f t="shared" si="884"/>
        <v>0</v>
      </c>
      <c r="I533" s="71">
        <f t="shared" ref="I533:I556" si="885">SUM(G533:H533)</f>
        <v>0</v>
      </c>
      <c r="J533" s="6"/>
      <c r="K533" s="6"/>
      <c r="L533" s="1">
        <f t="shared" ref="L533" si="886">+G533+J533</f>
        <v>0</v>
      </c>
      <c r="M533" s="1">
        <f t="shared" ref="M533" si="887">+H533+K533</f>
        <v>0</v>
      </c>
      <c r="N533" s="1">
        <f t="shared" ref="N533" si="888">+L533+M533</f>
        <v>0</v>
      </c>
      <c r="O533" s="6"/>
      <c r="P533" s="6"/>
      <c r="Q533" s="1">
        <f t="shared" ref="Q533:Q535" si="889">+L533+O533</f>
        <v>0</v>
      </c>
      <c r="R533" s="1">
        <f t="shared" ref="R533:R535" si="890">+M533+P533</f>
        <v>0</v>
      </c>
      <c r="S533" s="1">
        <f t="shared" ref="S533:S535" si="891">+Q533+R533</f>
        <v>0</v>
      </c>
      <c r="T533" s="17"/>
      <c r="U533" s="17"/>
      <c r="V533" s="17">
        <f>+T533+U533</f>
        <v>0</v>
      </c>
      <c r="W533" s="28"/>
    </row>
    <row r="534" spans="1:23" x14ac:dyDescent="0.2">
      <c r="A534" s="87" t="s">
        <v>21</v>
      </c>
      <c r="B534" s="30"/>
      <c r="C534" s="30"/>
      <c r="D534" s="1">
        <f t="shared" si="883"/>
        <v>0</v>
      </c>
      <c r="E534" s="30"/>
      <c r="F534" s="30"/>
      <c r="G534" s="60">
        <f t="shared" si="884"/>
        <v>0</v>
      </c>
      <c r="H534" s="6">
        <f t="shared" si="884"/>
        <v>0</v>
      </c>
      <c r="I534" s="46">
        <f t="shared" si="885"/>
        <v>0</v>
      </c>
      <c r="J534" s="6"/>
      <c r="K534" s="6"/>
      <c r="L534" s="1">
        <f t="shared" ref="L534:L577" si="892">+G534+J534</f>
        <v>0</v>
      </c>
      <c r="M534" s="1">
        <f t="shared" ref="M534:M577" si="893">+H534+K534</f>
        <v>0</v>
      </c>
      <c r="N534" s="1">
        <f t="shared" ref="N534:N577" si="894">+L534+M534</f>
        <v>0</v>
      </c>
      <c r="O534" s="6"/>
      <c r="P534" s="6"/>
      <c r="Q534" s="1">
        <f t="shared" si="889"/>
        <v>0</v>
      </c>
      <c r="R534" s="1">
        <f t="shared" si="890"/>
        <v>0</v>
      </c>
      <c r="S534" s="1">
        <f t="shared" si="891"/>
        <v>0</v>
      </c>
      <c r="T534" s="17"/>
      <c r="U534" s="17"/>
      <c r="V534" s="17">
        <f t="shared" ref="V534:V535" si="895">+T534+U534</f>
        <v>0</v>
      </c>
      <c r="W534" s="28"/>
    </row>
    <row r="535" spans="1:23" x14ac:dyDescent="0.2">
      <c r="A535" s="87" t="s">
        <v>22</v>
      </c>
      <c r="B535" s="30"/>
      <c r="C535" s="30"/>
      <c r="D535" s="1">
        <f t="shared" si="883"/>
        <v>0</v>
      </c>
      <c r="E535" s="30"/>
      <c r="F535" s="30"/>
      <c r="G535" s="60">
        <f t="shared" si="884"/>
        <v>0</v>
      </c>
      <c r="H535" s="6">
        <f t="shared" si="884"/>
        <v>0</v>
      </c>
      <c r="I535" s="46">
        <f t="shared" si="885"/>
        <v>0</v>
      </c>
      <c r="J535" s="6"/>
      <c r="K535" s="6"/>
      <c r="L535" s="1">
        <f t="shared" si="892"/>
        <v>0</v>
      </c>
      <c r="M535" s="1">
        <f t="shared" si="893"/>
        <v>0</v>
      </c>
      <c r="N535" s="1">
        <f t="shared" si="894"/>
        <v>0</v>
      </c>
      <c r="O535" s="6"/>
      <c r="P535" s="6"/>
      <c r="Q535" s="1">
        <f t="shared" si="889"/>
        <v>0</v>
      </c>
      <c r="R535" s="1">
        <f t="shared" si="890"/>
        <v>0</v>
      </c>
      <c r="S535" s="1">
        <f t="shared" si="891"/>
        <v>0</v>
      </c>
      <c r="T535" s="17"/>
      <c r="U535" s="17"/>
      <c r="V535" s="17">
        <f t="shared" si="895"/>
        <v>0</v>
      </c>
      <c r="W535" s="28"/>
    </row>
    <row r="536" spans="1:23" x14ac:dyDescent="0.2">
      <c r="A536" s="21" t="s">
        <v>23</v>
      </c>
      <c r="B536" s="31">
        <f>SUM(B537:B547)</f>
        <v>5</v>
      </c>
      <c r="C536" s="31">
        <f>SUM(C537:C547)</f>
        <v>0</v>
      </c>
      <c r="D536" s="32">
        <f t="shared" si="883"/>
        <v>5</v>
      </c>
      <c r="E536" s="31">
        <f>SUM(E537:E547)</f>
        <v>0</v>
      </c>
      <c r="F536" s="31">
        <f>SUM(F537:F547)</f>
        <v>0</v>
      </c>
      <c r="G536" s="31">
        <f>SUM(G537:G547)</f>
        <v>5</v>
      </c>
      <c r="H536" s="31">
        <f>SUM(H537:H547)</f>
        <v>0</v>
      </c>
      <c r="I536" s="31">
        <f t="shared" ref="I536:N536" si="896">SUM(I537:I547)</f>
        <v>5</v>
      </c>
      <c r="J536" s="31">
        <f t="shared" si="896"/>
        <v>0</v>
      </c>
      <c r="K536" s="31">
        <f t="shared" si="896"/>
        <v>0</v>
      </c>
      <c r="L536" s="31">
        <f t="shared" si="896"/>
        <v>5</v>
      </c>
      <c r="M536" s="31">
        <f t="shared" si="896"/>
        <v>0</v>
      </c>
      <c r="N536" s="31">
        <f t="shared" si="896"/>
        <v>5</v>
      </c>
      <c r="O536" s="31">
        <f t="shared" ref="O536:V536" si="897">SUM(O537:O547)</f>
        <v>100</v>
      </c>
      <c r="P536" s="31">
        <f t="shared" si="897"/>
        <v>0</v>
      </c>
      <c r="Q536" s="31">
        <f t="shared" si="897"/>
        <v>105</v>
      </c>
      <c r="R536" s="31">
        <f t="shared" si="897"/>
        <v>0</v>
      </c>
      <c r="S536" s="31">
        <f t="shared" si="897"/>
        <v>105</v>
      </c>
      <c r="T536" s="31">
        <f t="shared" si="897"/>
        <v>76</v>
      </c>
      <c r="U536" s="31">
        <f t="shared" si="897"/>
        <v>0</v>
      </c>
      <c r="V536" s="31">
        <f t="shared" si="897"/>
        <v>76</v>
      </c>
      <c r="W536" s="98">
        <f t="shared" ref="W536:W577" si="898">+V536/S536*100</f>
        <v>72.38095238095238</v>
      </c>
    </row>
    <row r="537" spans="1:23" x14ac:dyDescent="0.2">
      <c r="A537" s="88" t="s">
        <v>24</v>
      </c>
      <c r="B537" s="35"/>
      <c r="C537" s="35"/>
      <c r="D537" s="34">
        <f t="shared" si="883"/>
        <v>0</v>
      </c>
      <c r="E537" s="35"/>
      <c r="F537" s="35"/>
      <c r="G537" s="60">
        <f>+B537+E537</f>
        <v>0</v>
      </c>
      <c r="H537" s="6">
        <f>+C537+F537</f>
        <v>0</v>
      </c>
      <c r="I537" s="72">
        <f t="shared" si="885"/>
        <v>0</v>
      </c>
      <c r="J537" s="6"/>
      <c r="K537" s="6"/>
      <c r="L537" s="1">
        <f t="shared" si="892"/>
        <v>0</v>
      </c>
      <c r="M537" s="1">
        <f t="shared" si="893"/>
        <v>0</v>
      </c>
      <c r="N537" s="1">
        <f t="shared" si="894"/>
        <v>0</v>
      </c>
      <c r="O537" s="6"/>
      <c r="P537" s="6"/>
      <c r="Q537" s="1">
        <f t="shared" ref="Q537:Q547" si="899">+L537+O537</f>
        <v>0</v>
      </c>
      <c r="R537" s="1">
        <f t="shared" ref="R537:R547" si="900">+M537+P537</f>
        <v>0</v>
      </c>
      <c r="S537" s="1">
        <f t="shared" ref="S537:S547" si="901">+Q537+R537</f>
        <v>0</v>
      </c>
      <c r="T537" s="17"/>
      <c r="U537" s="17"/>
      <c r="V537" s="17">
        <f t="shared" ref="V537:V547" si="902">+T537+U537</f>
        <v>0</v>
      </c>
      <c r="W537" s="28"/>
    </row>
    <row r="538" spans="1:23" x14ac:dyDescent="0.2">
      <c r="A538" s="88" t="s">
        <v>25</v>
      </c>
      <c r="B538" s="35"/>
      <c r="C538" s="35"/>
      <c r="D538" s="34">
        <f t="shared" si="883"/>
        <v>0</v>
      </c>
      <c r="E538" s="35"/>
      <c r="F538" s="35"/>
      <c r="G538" s="60">
        <f t="shared" ref="G538:G547" si="903">+B538+E538</f>
        <v>0</v>
      </c>
      <c r="H538" s="6">
        <f t="shared" ref="H538:H547" si="904">+C538+F538</f>
        <v>0</v>
      </c>
      <c r="I538" s="72">
        <f t="shared" si="885"/>
        <v>0</v>
      </c>
      <c r="J538" s="6"/>
      <c r="K538" s="6"/>
      <c r="L538" s="1">
        <f t="shared" si="892"/>
        <v>0</v>
      </c>
      <c r="M538" s="1">
        <f t="shared" si="893"/>
        <v>0</v>
      </c>
      <c r="N538" s="1">
        <f t="shared" si="894"/>
        <v>0</v>
      </c>
      <c r="O538" s="6"/>
      <c r="P538" s="6"/>
      <c r="Q538" s="1">
        <f t="shared" si="899"/>
        <v>0</v>
      </c>
      <c r="R538" s="1">
        <f t="shared" si="900"/>
        <v>0</v>
      </c>
      <c r="S538" s="1">
        <f t="shared" si="901"/>
        <v>0</v>
      </c>
      <c r="T538" s="17"/>
      <c r="U538" s="17"/>
      <c r="V538" s="17">
        <f t="shared" si="902"/>
        <v>0</v>
      </c>
      <c r="W538" s="28"/>
    </row>
    <row r="539" spans="1:23" x14ac:dyDescent="0.2">
      <c r="A539" s="88" t="s">
        <v>0</v>
      </c>
      <c r="B539" s="35"/>
      <c r="C539" s="35"/>
      <c r="D539" s="34">
        <f t="shared" si="883"/>
        <v>0</v>
      </c>
      <c r="E539" s="35"/>
      <c r="F539" s="35"/>
      <c r="G539" s="60">
        <f t="shared" si="903"/>
        <v>0</v>
      </c>
      <c r="H539" s="6">
        <f t="shared" si="904"/>
        <v>0</v>
      </c>
      <c r="I539" s="72">
        <f t="shared" si="885"/>
        <v>0</v>
      </c>
      <c r="J539" s="6"/>
      <c r="K539" s="6"/>
      <c r="L539" s="1">
        <f t="shared" si="892"/>
        <v>0</v>
      </c>
      <c r="M539" s="1">
        <f t="shared" si="893"/>
        <v>0</v>
      </c>
      <c r="N539" s="1">
        <f t="shared" si="894"/>
        <v>0</v>
      </c>
      <c r="O539" s="6"/>
      <c r="P539" s="6"/>
      <c r="Q539" s="1">
        <f t="shared" si="899"/>
        <v>0</v>
      </c>
      <c r="R539" s="1">
        <f t="shared" si="900"/>
        <v>0</v>
      </c>
      <c r="S539" s="1">
        <f t="shared" si="901"/>
        <v>0</v>
      </c>
      <c r="T539" s="17"/>
      <c r="U539" s="17"/>
      <c r="V539" s="17">
        <f t="shared" si="902"/>
        <v>0</v>
      </c>
      <c r="W539" s="28"/>
    </row>
    <row r="540" spans="1:23" ht="12" customHeight="1" x14ac:dyDescent="0.2">
      <c r="A540" s="88" t="s">
        <v>26</v>
      </c>
      <c r="B540" s="24"/>
      <c r="C540" s="24"/>
      <c r="D540" s="34">
        <f t="shared" si="883"/>
        <v>0</v>
      </c>
      <c r="E540" s="24"/>
      <c r="F540" s="24"/>
      <c r="G540" s="60">
        <f t="shared" si="903"/>
        <v>0</v>
      </c>
      <c r="H540" s="6">
        <f t="shared" si="904"/>
        <v>0</v>
      </c>
      <c r="I540" s="72">
        <f t="shared" si="885"/>
        <v>0</v>
      </c>
      <c r="J540" s="6"/>
      <c r="K540" s="6"/>
      <c r="L540" s="1">
        <f t="shared" si="892"/>
        <v>0</v>
      </c>
      <c r="M540" s="1">
        <f t="shared" si="893"/>
        <v>0</v>
      </c>
      <c r="N540" s="1">
        <f t="shared" si="894"/>
        <v>0</v>
      </c>
      <c r="O540" s="6"/>
      <c r="P540" s="6"/>
      <c r="Q540" s="1">
        <f t="shared" si="899"/>
        <v>0</v>
      </c>
      <c r="R540" s="1">
        <f t="shared" si="900"/>
        <v>0</v>
      </c>
      <c r="S540" s="1">
        <f t="shared" si="901"/>
        <v>0</v>
      </c>
      <c r="T540" s="17"/>
      <c r="U540" s="17"/>
      <c r="V540" s="17">
        <f t="shared" si="902"/>
        <v>0</v>
      </c>
      <c r="W540" s="28"/>
    </row>
    <row r="541" spans="1:23" x14ac:dyDescent="0.2">
      <c r="A541" s="88" t="s">
        <v>51</v>
      </c>
      <c r="B541" s="24"/>
      <c r="C541" s="24"/>
      <c r="D541" s="34">
        <f t="shared" si="883"/>
        <v>0</v>
      </c>
      <c r="E541" s="24"/>
      <c r="F541" s="24"/>
      <c r="G541" s="60">
        <f t="shared" si="903"/>
        <v>0</v>
      </c>
      <c r="H541" s="6">
        <f t="shared" si="904"/>
        <v>0</v>
      </c>
      <c r="I541" s="72">
        <f t="shared" si="885"/>
        <v>0</v>
      </c>
      <c r="J541" s="6"/>
      <c r="K541" s="6"/>
      <c r="L541" s="1">
        <f t="shared" si="892"/>
        <v>0</v>
      </c>
      <c r="M541" s="1">
        <f t="shared" si="893"/>
        <v>0</v>
      </c>
      <c r="N541" s="1">
        <f t="shared" si="894"/>
        <v>0</v>
      </c>
      <c r="O541" s="6"/>
      <c r="P541" s="6"/>
      <c r="Q541" s="1">
        <f t="shared" si="899"/>
        <v>0</v>
      </c>
      <c r="R541" s="1">
        <f t="shared" si="900"/>
        <v>0</v>
      </c>
      <c r="S541" s="1">
        <f t="shared" si="901"/>
        <v>0</v>
      </c>
      <c r="T541" s="17"/>
      <c r="U541" s="17"/>
      <c r="V541" s="17">
        <f t="shared" si="902"/>
        <v>0</v>
      </c>
      <c r="W541" s="28"/>
    </row>
    <row r="542" spans="1:23" x14ac:dyDescent="0.2">
      <c r="A542" s="88" t="s">
        <v>28</v>
      </c>
      <c r="B542" s="24"/>
      <c r="C542" s="24"/>
      <c r="D542" s="34">
        <f t="shared" si="883"/>
        <v>0</v>
      </c>
      <c r="E542" s="24"/>
      <c r="F542" s="24"/>
      <c r="G542" s="60">
        <f t="shared" si="903"/>
        <v>0</v>
      </c>
      <c r="H542" s="6">
        <f t="shared" si="904"/>
        <v>0</v>
      </c>
      <c r="I542" s="72">
        <f t="shared" si="885"/>
        <v>0</v>
      </c>
      <c r="J542" s="6"/>
      <c r="K542" s="6"/>
      <c r="L542" s="1">
        <f t="shared" si="892"/>
        <v>0</v>
      </c>
      <c r="M542" s="1">
        <f t="shared" si="893"/>
        <v>0</v>
      </c>
      <c r="N542" s="1">
        <f t="shared" si="894"/>
        <v>0</v>
      </c>
      <c r="O542" s="6"/>
      <c r="P542" s="6"/>
      <c r="Q542" s="1">
        <f t="shared" si="899"/>
        <v>0</v>
      </c>
      <c r="R542" s="1">
        <f t="shared" si="900"/>
        <v>0</v>
      </c>
      <c r="S542" s="1">
        <f t="shared" si="901"/>
        <v>0</v>
      </c>
      <c r="T542" s="17"/>
      <c r="U542" s="17"/>
      <c r="V542" s="17">
        <f t="shared" si="902"/>
        <v>0</v>
      </c>
      <c r="W542" s="28"/>
    </row>
    <row r="543" spans="1:23" x14ac:dyDescent="0.2">
      <c r="A543" s="88" t="s">
        <v>29</v>
      </c>
      <c r="B543" s="24"/>
      <c r="C543" s="24"/>
      <c r="D543" s="34">
        <f t="shared" si="883"/>
        <v>0</v>
      </c>
      <c r="E543" s="24"/>
      <c r="F543" s="24"/>
      <c r="G543" s="60">
        <f t="shared" si="903"/>
        <v>0</v>
      </c>
      <c r="H543" s="6">
        <f t="shared" si="904"/>
        <v>0</v>
      </c>
      <c r="I543" s="72">
        <f t="shared" si="885"/>
        <v>0</v>
      </c>
      <c r="J543" s="6"/>
      <c r="K543" s="6"/>
      <c r="L543" s="1">
        <f t="shared" si="892"/>
        <v>0</v>
      </c>
      <c r="M543" s="1">
        <f t="shared" si="893"/>
        <v>0</v>
      </c>
      <c r="N543" s="1">
        <f t="shared" si="894"/>
        <v>0</v>
      </c>
      <c r="O543" s="6"/>
      <c r="P543" s="6"/>
      <c r="Q543" s="1">
        <f t="shared" si="899"/>
        <v>0</v>
      </c>
      <c r="R543" s="1">
        <f t="shared" si="900"/>
        <v>0</v>
      </c>
      <c r="S543" s="1">
        <f t="shared" si="901"/>
        <v>0</v>
      </c>
      <c r="T543" s="17"/>
      <c r="U543" s="17"/>
      <c r="V543" s="17">
        <f t="shared" si="902"/>
        <v>0</v>
      </c>
      <c r="W543" s="28"/>
    </row>
    <row r="544" spans="1:23" x14ac:dyDescent="0.2">
      <c r="A544" s="88" t="s">
        <v>30</v>
      </c>
      <c r="B544" s="24"/>
      <c r="C544" s="24"/>
      <c r="D544" s="34">
        <f t="shared" si="883"/>
        <v>0</v>
      </c>
      <c r="E544" s="24"/>
      <c r="F544" s="24"/>
      <c r="G544" s="60">
        <f t="shared" si="903"/>
        <v>0</v>
      </c>
      <c r="H544" s="6">
        <f t="shared" si="904"/>
        <v>0</v>
      </c>
      <c r="I544" s="72">
        <f t="shared" si="885"/>
        <v>0</v>
      </c>
      <c r="J544" s="6"/>
      <c r="K544" s="6"/>
      <c r="L544" s="1">
        <f t="shared" si="892"/>
        <v>0</v>
      </c>
      <c r="M544" s="1">
        <f t="shared" si="893"/>
        <v>0</v>
      </c>
      <c r="N544" s="1">
        <f t="shared" si="894"/>
        <v>0</v>
      </c>
      <c r="O544" s="6"/>
      <c r="P544" s="6"/>
      <c r="Q544" s="1">
        <f t="shared" si="899"/>
        <v>0</v>
      </c>
      <c r="R544" s="1">
        <f t="shared" si="900"/>
        <v>0</v>
      </c>
      <c r="S544" s="1">
        <f t="shared" si="901"/>
        <v>0</v>
      </c>
      <c r="T544" s="17"/>
      <c r="U544" s="17"/>
      <c r="V544" s="17">
        <f t="shared" si="902"/>
        <v>0</v>
      </c>
      <c r="W544" s="28"/>
    </row>
    <row r="545" spans="1:229" x14ac:dyDescent="0.2">
      <c r="A545" s="88" t="s">
        <v>31</v>
      </c>
      <c r="B545" s="24">
        <v>5</v>
      </c>
      <c r="C545" s="24"/>
      <c r="D545" s="34">
        <f t="shared" si="883"/>
        <v>5</v>
      </c>
      <c r="E545" s="24"/>
      <c r="F545" s="24"/>
      <c r="G545" s="60">
        <f t="shared" si="903"/>
        <v>5</v>
      </c>
      <c r="H545" s="6">
        <f t="shared" si="904"/>
        <v>0</v>
      </c>
      <c r="I545" s="72">
        <f t="shared" si="885"/>
        <v>5</v>
      </c>
      <c r="J545" s="6"/>
      <c r="K545" s="6"/>
      <c r="L545" s="1">
        <f t="shared" si="892"/>
        <v>5</v>
      </c>
      <c r="M545" s="1">
        <f t="shared" si="893"/>
        <v>0</v>
      </c>
      <c r="N545" s="1">
        <f t="shared" si="894"/>
        <v>5</v>
      </c>
      <c r="O545" s="6">
        <v>-5</v>
      </c>
      <c r="P545" s="6"/>
      <c r="Q545" s="1">
        <f t="shared" si="899"/>
        <v>0</v>
      </c>
      <c r="R545" s="1">
        <f t="shared" si="900"/>
        <v>0</v>
      </c>
      <c r="S545" s="1">
        <f t="shared" si="901"/>
        <v>0</v>
      </c>
      <c r="T545" s="17"/>
      <c r="U545" s="17"/>
      <c r="V545" s="17">
        <f t="shared" si="902"/>
        <v>0</v>
      </c>
      <c r="W545" s="28"/>
    </row>
    <row r="546" spans="1:229" s="38" customFormat="1" x14ac:dyDescent="0.2">
      <c r="A546" s="88" t="s">
        <v>32</v>
      </c>
      <c r="B546" s="24"/>
      <c r="C546" s="24"/>
      <c r="D546" s="34">
        <f t="shared" si="883"/>
        <v>0</v>
      </c>
      <c r="E546" s="24"/>
      <c r="F546" s="24"/>
      <c r="G546" s="60">
        <f t="shared" si="903"/>
        <v>0</v>
      </c>
      <c r="H546" s="6">
        <f t="shared" si="904"/>
        <v>0</v>
      </c>
      <c r="I546" s="72">
        <f t="shared" si="885"/>
        <v>0</v>
      </c>
      <c r="J546" s="5"/>
      <c r="K546" s="5"/>
      <c r="L546" s="1">
        <f t="shared" si="892"/>
        <v>0</v>
      </c>
      <c r="M546" s="1">
        <f t="shared" si="893"/>
        <v>0</v>
      </c>
      <c r="N546" s="1">
        <f t="shared" si="894"/>
        <v>0</v>
      </c>
      <c r="O546" s="5"/>
      <c r="P546" s="5"/>
      <c r="Q546" s="1">
        <f t="shared" si="899"/>
        <v>0</v>
      </c>
      <c r="R546" s="1">
        <f t="shared" si="900"/>
        <v>0</v>
      </c>
      <c r="S546" s="1">
        <f t="shared" si="901"/>
        <v>0</v>
      </c>
      <c r="T546" s="17"/>
      <c r="U546" s="17"/>
      <c r="V546" s="17">
        <f t="shared" si="902"/>
        <v>0</v>
      </c>
      <c r="W546" s="28"/>
    </row>
    <row r="547" spans="1:229" x14ac:dyDescent="0.2">
      <c r="A547" s="88" t="s">
        <v>33</v>
      </c>
      <c r="B547" s="24"/>
      <c r="C547" s="24"/>
      <c r="D547" s="34">
        <f t="shared" si="883"/>
        <v>0</v>
      </c>
      <c r="E547" s="24"/>
      <c r="F547" s="24"/>
      <c r="G547" s="60">
        <f t="shared" si="903"/>
        <v>0</v>
      </c>
      <c r="H547" s="6">
        <f t="shared" si="904"/>
        <v>0</v>
      </c>
      <c r="I547" s="72">
        <f t="shared" si="885"/>
        <v>0</v>
      </c>
      <c r="J547" s="6"/>
      <c r="K547" s="6"/>
      <c r="L547" s="1">
        <f t="shared" si="892"/>
        <v>0</v>
      </c>
      <c r="M547" s="1">
        <f t="shared" si="893"/>
        <v>0</v>
      </c>
      <c r="N547" s="1">
        <f t="shared" si="894"/>
        <v>0</v>
      </c>
      <c r="O547" s="6">
        <v>105</v>
      </c>
      <c r="P547" s="6"/>
      <c r="Q547" s="1">
        <f t="shared" si="899"/>
        <v>105</v>
      </c>
      <c r="R547" s="1">
        <f t="shared" si="900"/>
        <v>0</v>
      </c>
      <c r="S547" s="1">
        <f t="shared" si="901"/>
        <v>105</v>
      </c>
      <c r="T547" s="17">
        <v>76</v>
      </c>
      <c r="U547" s="17"/>
      <c r="V547" s="17">
        <f t="shared" si="902"/>
        <v>76</v>
      </c>
      <c r="W547" s="28">
        <f t="shared" si="898"/>
        <v>72.38095238095238</v>
      </c>
    </row>
    <row r="548" spans="1:229" x14ac:dyDescent="0.2">
      <c r="A548" s="21" t="s">
        <v>19</v>
      </c>
      <c r="B548" s="2">
        <f>SUM(B550:B554)</f>
        <v>0</v>
      </c>
      <c r="C548" s="2">
        <f>SUM(C550:C554)</f>
        <v>0</v>
      </c>
      <c r="D548" s="32">
        <f t="shared" si="883"/>
        <v>0</v>
      </c>
      <c r="E548" s="2">
        <f>SUM(E550:E554)</f>
        <v>0</v>
      </c>
      <c r="F548" s="2">
        <f>SUM(F550:F554)</f>
        <v>0</v>
      </c>
      <c r="G548" s="2">
        <f>SUM(G550:G554)</f>
        <v>0</v>
      </c>
      <c r="H548" s="2">
        <f t="shared" ref="H548:N548" si="905">SUM(H550:H554)</f>
        <v>0</v>
      </c>
      <c r="I548" s="2">
        <f t="shared" si="905"/>
        <v>0</v>
      </c>
      <c r="J548" s="2">
        <f t="shared" si="905"/>
        <v>0</v>
      </c>
      <c r="K548" s="2">
        <f t="shared" si="905"/>
        <v>0</v>
      </c>
      <c r="L548" s="2">
        <f t="shared" si="905"/>
        <v>0</v>
      </c>
      <c r="M548" s="2">
        <f t="shared" si="905"/>
        <v>0</v>
      </c>
      <c r="N548" s="2">
        <f t="shared" si="905"/>
        <v>0</v>
      </c>
      <c r="O548" s="2">
        <f t="shared" ref="O548:V548" si="906">SUM(O550:O554)</f>
        <v>0</v>
      </c>
      <c r="P548" s="2">
        <f t="shared" si="906"/>
        <v>0</v>
      </c>
      <c r="Q548" s="2">
        <f t="shared" si="906"/>
        <v>0</v>
      </c>
      <c r="R548" s="2">
        <f t="shared" si="906"/>
        <v>0</v>
      </c>
      <c r="S548" s="2">
        <f t="shared" si="906"/>
        <v>0</v>
      </c>
      <c r="T548" s="2">
        <f t="shared" si="906"/>
        <v>0</v>
      </c>
      <c r="U548" s="2">
        <f t="shared" si="906"/>
        <v>0</v>
      </c>
      <c r="V548" s="2">
        <f t="shared" si="906"/>
        <v>0</v>
      </c>
      <c r="W548" s="98"/>
    </row>
    <row r="549" spans="1:229" x14ac:dyDescent="0.2">
      <c r="A549" s="25" t="s">
        <v>24</v>
      </c>
      <c r="B549" s="24"/>
      <c r="C549" s="24"/>
      <c r="D549" s="34">
        <f t="shared" si="883"/>
        <v>0</v>
      </c>
      <c r="E549" s="24"/>
      <c r="F549" s="24"/>
      <c r="G549" s="60">
        <f>+B549+E549</f>
        <v>0</v>
      </c>
      <c r="H549" s="6">
        <f>+C549+F549</f>
        <v>0</v>
      </c>
      <c r="I549" s="72">
        <f t="shared" si="885"/>
        <v>0</v>
      </c>
      <c r="J549" s="6"/>
      <c r="K549" s="6"/>
      <c r="L549" s="1">
        <f t="shared" si="892"/>
        <v>0</v>
      </c>
      <c r="M549" s="1">
        <f t="shared" si="893"/>
        <v>0</v>
      </c>
      <c r="N549" s="1">
        <f t="shared" si="894"/>
        <v>0</v>
      </c>
      <c r="O549" s="6"/>
      <c r="P549" s="6"/>
      <c r="Q549" s="1">
        <f t="shared" ref="Q549:Q556" si="907">+L549+O549</f>
        <v>0</v>
      </c>
      <c r="R549" s="1">
        <f t="shared" ref="R549:R556" si="908">+M549+P549</f>
        <v>0</v>
      </c>
      <c r="S549" s="1">
        <f t="shared" ref="S549:S556" si="909">+Q549+R549</f>
        <v>0</v>
      </c>
      <c r="T549" s="17"/>
      <c r="U549" s="17"/>
      <c r="V549" s="17">
        <f t="shared" ref="V549:V556" si="910">+T549+U549</f>
        <v>0</v>
      </c>
      <c r="W549" s="28"/>
    </row>
    <row r="550" spans="1:229" x14ac:dyDescent="0.2">
      <c r="A550" s="25" t="s">
        <v>34</v>
      </c>
      <c r="B550" s="24"/>
      <c r="C550" s="24"/>
      <c r="D550" s="34">
        <f t="shared" si="883"/>
        <v>0</v>
      </c>
      <c r="E550" s="24"/>
      <c r="F550" s="24"/>
      <c r="G550" s="60">
        <f t="shared" ref="G550:G556" si="911">+B550+E550</f>
        <v>0</v>
      </c>
      <c r="H550" s="6">
        <f t="shared" ref="H550:H556" si="912">+C550+F550</f>
        <v>0</v>
      </c>
      <c r="I550" s="72">
        <f t="shared" si="885"/>
        <v>0</v>
      </c>
      <c r="J550" s="6"/>
      <c r="K550" s="6"/>
      <c r="L550" s="1">
        <f t="shared" si="892"/>
        <v>0</v>
      </c>
      <c r="M550" s="1">
        <f t="shared" si="893"/>
        <v>0</v>
      </c>
      <c r="N550" s="1">
        <f t="shared" si="894"/>
        <v>0</v>
      </c>
      <c r="O550" s="6"/>
      <c r="P550" s="6"/>
      <c r="Q550" s="1">
        <f t="shared" si="907"/>
        <v>0</v>
      </c>
      <c r="R550" s="1">
        <f t="shared" si="908"/>
        <v>0</v>
      </c>
      <c r="S550" s="1">
        <f t="shared" si="909"/>
        <v>0</v>
      </c>
      <c r="T550" s="17"/>
      <c r="U550" s="17"/>
      <c r="V550" s="17">
        <f t="shared" si="910"/>
        <v>0</v>
      </c>
      <c r="W550" s="28"/>
    </row>
    <row r="551" spans="1:229" x14ac:dyDescent="0.2">
      <c r="A551" s="25" t="s">
        <v>35</v>
      </c>
      <c r="B551" s="24"/>
      <c r="C551" s="24"/>
      <c r="D551" s="34">
        <f t="shared" si="883"/>
        <v>0</v>
      </c>
      <c r="E551" s="24"/>
      <c r="F551" s="24"/>
      <c r="G551" s="60">
        <f t="shared" si="911"/>
        <v>0</v>
      </c>
      <c r="H551" s="6">
        <f t="shared" si="912"/>
        <v>0</v>
      </c>
      <c r="I551" s="72">
        <f t="shared" si="885"/>
        <v>0</v>
      </c>
      <c r="J551" s="6"/>
      <c r="K551" s="6"/>
      <c r="L551" s="1">
        <f t="shared" si="892"/>
        <v>0</v>
      </c>
      <c r="M551" s="1">
        <f t="shared" si="893"/>
        <v>0</v>
      </c>
      <c r="N551" s="1">
        <f t="shared" si="894"/>
        <v>0</v>
      </c>
      <c r="O551" s="6"/>
      <c r="P551" s="6"/>
      <c r="Q551" s="1">
        <f t="shared" si="907"/>
        <v>0</v>
      </c>
      <c r="R551" s="1">
        <f t="shared" si="908"/>
        <v>0</v>
      </c>
      <c r="S551" s="1">
        <f t="shared" si="909"/>
        <v>0</v>
      </c>
      <c r="T551" s="17"/>
      <c r="U551" s="17"/>
      <c r="V551" s="17">
        <f t="shared" si="910"/>
        <v>0</v>
      </c>
      <c r="W551" s="28"/>
    </row>
    <row r="552" spans="1:229" s="38" customFormat="1" x14ac:dyDescent="0.2">
      <c r="A552" s="25" t="s">
        <v>36</v>
      </c>
      <c r="B552" s="24"/>
      <c r="C552" s="24"/>
      <c r="D552" s="34">
        <f t="shared" si="883"/>
        <v>0</v>
      </c>
      <c r="E552" s="24"/>
      <c r="F552" s="24"/>
      <c r="G552" s="60">
        <f t="shared" si="911"/>
        <v>0</v>
      </c>
      <c r="H552" s="6">
        <f t="shared" si="912"/>
        <v>0</v>
      </c>
      <c r="I552" s="72">
        <f t="shared" si="885"/>
        <v>0</v>
      </c>
      <c r="J552" s="5"/>
      <c r="K552" s="5"/>
      <c r="L552" s="1">
        <f t="shared" si="892"/>
        <v>0</v>
      </c>
      <c r="M552" s="1">
        <f t="shared" si="893"/>
        <v>0</v>
      </c>
      <c r="N552" s="1">
        <f t="shared" si="894"/>
        <v>0</v>
      </c>
      <c r="O552" s="5"/>
      <c r="P552" s="5"/>
      <c r="Q552" s="1">
        <f t="shared" si="907"/>
        <v>0</v>
      </c>
      <c r="R552" s="1">
        <f t="shared" si="908"/>
        <v>0</v>
      </c>
      <c r="S552" s="1">
        <f t="shared" si="909"/>
        <v>0</v>
      </c>
      <c r="T552" s="17"/>
      <c r="U552" s="17"/>
      <c r="V552" s="17">
        <f t="shared" si="910"/>
        <v>0</v>
      </c>
      <c r="W552" s="28"/>
    </row>
    <row r="553" spans="1:229" s="38" customFormat="1" x14ac:dyDescent="0.2">
      <c r="A553" s="25" t="s">
        <v>37</v>
      </c>
      <c r="B553" s="24"/>
      <c r="C553" s="24"/>
      <c r="D553" s="34">
        <f t="shared" si="883"/>
        <v>0</v>
      </c>
      <c r="E553" s="24"/>
      <c r="F553" s="24"/>
      <c r="G553" s="60">
        <f t="shared" si="911"/>
        <v>0</v>
      </c>
      <c r="H553" s="6">
        <f t="shared" si="912"/>
        <v>0</v>
      </c>
      <c r="I553" s="72">
        <f t="shared" si="885"/>
        <v>0</v>
      </c>
      <c r="J553" s="5"/>
      <c r="K553" s="5"/>
      <c r="L553" s="1">
        <f t="shared" si="892"/>
        <v>0</v>
      </c>
      <c r="M553" s="1">
        <f t="shared" si="893"/>
        <v>0</v>
      </c>
      <c r="N553" s="1">
        <f t="shared" si="894"/>
        <v>0</v>
      </c>
      <c r="O553" s="5"/>
      <c r="P553" s="5"/>
      <c r="Q553" s="1">
        <f t="shared" si="907"/>
        <v>0</v>
      </c>
      <c r="R553" s="1">
        <f t="shared" si="908"/>
        <v>0</v>
      </c>
      <c r="S553" s="1">
        <f t="shared" si="909"/>
        <v>0</v>
      </c>
      <c r="T553" s="17"/>
      <c r="U553" s="17"/>
      <c r="V553" s="17">
        <f t="shared" si="910"/>
        <v>0</v>
      </c>
      <c r="W553" s="98"/>
    </row>
    <row r="554" spans="1:229" s="38" customFormat="1" x14ac:dyDescent="0.2">
      <c r="A554" s="25" t="s">
        <v>38</v>
      </c>
      <c r="B554" s="24"/>
      <c r="C554" s="24"/>
      <c r="D554" s="34">
        <f t="shared" si="883"/>
        <v>0</v>
      </c>
      <c r="E554" s="24"/>
      <c r="F554" s="24"/>
      <c r="G554" s="60">
        <f t="shared" si="911"/>
        <v>0</v>
      </c>
      <c r="H554" s="6">
        <f t="shared" si="912"/>
        <v>0</v>
      </c>
      <c r="I554" s="72">
        <f t="shared" si="885"/>
        <v>0</v>
      </c>
      <c r="J554" s="5"/>
      <c r="K554" s="5"/>
      <c r="L554" s="1">
        <f t="shared" si="892"/>
        <v>0</v>
      </c>
      <c r="M554" s="1">
        <f t="shared" si="893"/>
        <v>0</v>
      </c>
      <c r="N554" s="1">
        <f t="shared" si="894"/>
        <v>0</v>
      </c>
      <c r="O554" s="5"/>
      <c r="P554" s="5"/>
      <c r="Q554" s="1">
        <f t="shared" si="907"/>
        <v>0</v>
      </c>
      <c r="R554" s="1">
        <f t="shared" si="908"/>
        <v>0</v>
      </c>
      <c r="S554" s="1">
        <f t="shared" si="909"/>
        <v>0</v>
      </c>
      <c r="T554" s="17"/>
      <c r="U554" s="17"/>
      <c r="V554" s="17">
        <f t="shared" si="910"/>
        <v>0</v>
      </c>
      <c r="W554" s="98"/>
    </row>
    <row r="555" spans="1:229" x14ac:dyDescent="0.2">
      <c r="A555" s="87" t="s">
        <v>39</v>
      </c>
      <c r="B555" s="26"/>
      <c r="C555" s="26"/>
      <c r="D555" s="1">
        <f t="shared" si="883"/>
        <v>0</v>
      </c>
      <c r="E555" s="26"/>
      <c r="F555" s="26"/>
      <c r="G555" s="60">
        <f t="shared" si="911"/>
        <v>0</v>
      </c>
      <c r="H555" s="6">
        <f t="shared" si="912"/>
        <v>0</v>
      </c>
      <c r="I555" s="46">
        <f t="shared" si="885"/>
        <v>0</v>
      </c>
      <c r="J555" s="6"/>
      <c r="K555" s="6"/>
      <c r="L555" s="1">
        <f t="shared" si="892"/>
        <v>0</v>
      </c>
      <c r="M555" s="1">
        <f t="shared" si="893"/>
        <v>0</v>
      </c>
      <c r="N555" s="1">
        <f t="shared" si="894"/>
        <v>0</v>
      </c>
      <c r="O555" s="6"/>
      <c r="P555" s="6"/>
      <c r="Q555" s="1">
        <f t="shared" si="907"/>
        <v>0</v>
      </c>
      <c r="R555" s="1">
        <f t="shared" si="908"/>
        <v>0</v>
      </c>
      <c r="S555" s="1">
        <f t="shared" si="909"/>
        <v>0</v>
      </c>
      <c r="T555" s="17"/>
      <c r="U555" s="17"/>
      <c r="V555" s="17">
        <f t="shared" si="910"/>
        <v>0</v>
      </c>
      <c r="W555" s="98"/>
    </row>
    <row r="556" spans="1:229" x14ac:dyDescent="0.2">
      <c r="A556" s="87" t="s">
        <v>40</v>
      </c>
      <c r="B556" s="39"/>
      <c r="C556" s="39"/>
      <c r="D556" s="1">
        <f t="shared" si="883"/>
        <v>0</v>
      </c>
      <c r="E556" s="39"/>
      <c r="F556" s="39"/>
      <c r="G556" s="60">
        <f t="shared" si="911"/>
        <v>0</v>
      </c>
      <c r="H556" s="6">
        <f t="shared" si="912"/>
        <v>0</v>
      </c>
      <c r="I556" s="46">
        <f t="shared" si="885"/>
        <v>0</v>
      </c>
      <c r="J556" s="6"/>
      <c r="K556" s="6"/>
      <c r="L556" s="1">
        <f t="shared" si="892"/>
        <v>0</v>
      </c>
      <c r="M556" s="1">
        <f t="shared" si="893"/>
        <v>0</v>
      </c>
      <c r="N556" s="1">
        <f t="shared" si="894"/>
        <v>0</v>
      </c>
      <c r="O556" s="6"/>
      <c r="P556" s="6"/>
      <c r="Q556" s="1">
        <f t="shared" si="907"/>
        <v>0</v>
      </c>
      <c r="R556" s="1">
        <f t="shared" si="908"/>
        <v>0</v>
      </c>
      <c r="S556" s="1">
        <f t="shared" si="909"/>
        <v>0</v>
      </c>
      <c r="T556" s="17"/>
      <c r="U556" s="17"/>
      <c r="V556" s="17">
        <f t="shared" si="910"/>
        <v>0</v>
      </c>
      <c r="W556" s="98"/>
    </row>
    <row r="557" spans="1:229" x14ac:dyDescent="0.2">
      <c r="A557" s="21" t="s">
        <v>41</v>
      </c>
      <c r="B557" s="2">
        <f>SUM(B533,B534,B535,B536,B548,B555,B556)</f>
        <v>5</v>
      </c>
      <c r="C557" s="2">
        <f>SUM(C533,C534,C535,C536,C548,C555,C556)</f>
        <v>0</v>
      </c>
      <c r="D557" s="32">
        <f t="shared" si="883"/>
        <v>5</v>
      </c>
      <c r="E557" s="2">
        <f>SUM(E533,E534,E535,E536,E548,E555,E556)</f>
        <v>0</v>
      </c>
      <c r="F557" s="2">
        <f>SUM(F533,F534,F535,F536,F548,F555,F556)</f>
        <v>0</v>
      </c>
      <c r="G557" s="2">
        <f>SUM(G533,G534,G535,G536,G548,G555,G556)</f>
        <v>5</v>
      </c>
      <c r="H557" s="2">
        <f t="shared" ref="H557:N557" si="913">SUM(H533,H534,H535,H536,H548,H555,H556)</f>
        <v>0</v>
      </c>
      <c r="I557" s="2">
        <f t="shared" si="913"/>
        <v>5</v>
      </c>
      <c r="J557" s="2">
        <f t="shared" si="913"/>
        <v>0</v>
      </c>
      <c r="K557" s="2">
        <f t="shared" si="913"/>
        <v>0</v>
      </c>
      <c r="L557" s="2">
        <f t="shared" si="913"/>
        <v>5</v>
      </c>
      <c r="M557" s="2">
        <f t="shared" si="913"/>
        <v>0</v>
      </c>
      <c r="N557" s="2">
        <f t="shared" si="913"/>
        <v>5</v>
      </c>
      <c r="O557" s="2">
        <f t="shared" ref="O557:V557" si="914">SUM(O533,O534,O535,O536,O548,O555,O556)</f>
        <v>100</v>
      </c>
      <c r="P557" s="2">
        <f t="shared" si="914"/>
        <v>0</v>
      </c>
      <c r="Q557" s="2">
        <f t="shared" si="914"/>
        <v>105</v>
      </c>
      <c r="R557" s="2">
        <f t="shared" si="914"/>
        <v>0</v>
      </c>
      <c r="S557" s="2">
        <f t="shared" si="914"/>
        <v>105</v>
      </c>
      <c r="T557" s="2">
        <f t="shared" si="914"/>
        <v>76</v>
      </c>
      <c r="U557" s="2">
        <f t="shared" si="914"/>
        <v>0</v>
      </c>
      <c r="V557" s="2">
        <f t="shared" si="914"/>
        <v>76</v>
      </c>
      <c r="W557" s="98">
        <f t="shared" si="898"/>
        <v>72.38095238095238</v>
      </c>
    </row>
    <row r="558" spans="1:229" ht="12.75" customHeight="1" x14ac:dyDescent="0.2">
      <c r="A558" s="4" t="s">
        <v>66</v>
      </c>
      <c r="B558" s="22"/>
      <c r="C558" s="22"/>
      <c r="D558" s="22"/>
      <c r="E558" s="19"/>
      <c r="F558" s="19">
        <v>88</v>
      </c>
      <c r="G558" s="60">
        <f>+B558+E558</f>
        <v>0</v>
      </c>
      <c r="H558" s="6">
        <f>+C558+F558</f>
        <v>88</v>
      </c>
      <c r="I558" s="46">
        <f>SUM(G558:H558)</f>
        <v>88</v>
      </c>
      <c r="J558" s="17"/>
      <c r="K558" s="17"/>
      <c r="L558" s="1">
        <v>88</v>
      </c>
      <c r="M558" s="1">
        <v>0</v>
      </c>
      <c r="N558" s="1">
        <f t="shared" si="894"/>
        <v>88</v>
      </c>
      <c r="O558" s="17"/>
      <c r="P558" s="17"/>
      <c r="Q558" s="1">
        <f t="shared" ref="Q558:Q559" si="915">+L558+O558</f>
        <v>88</v>
      </c>
      <c r="R558" s="1">
        <f t="shared" ref="R558:R559" si="916">+M558+P558</f>
        <v>0</v>
      </c>
      <c r="S558" s="1">
        <f t="shared" ref="S558:S559" si="917">+Q558+R558</f>
        <v>88</v>
      </c>
      <c r="T558" s="1">
        <v>88</v>
      </c>
      <c r="U558" s="1"/>
      <c r="V558" s="1">
        <f t="shared" ref="V558:V559" si="918">+T558+U558</f>
        <v>88</v>
      </c>
      <c r="W558" s="28">
        <f t="shared" si="898"/>
        <v>100</v>
      </c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/>
      <c r="AQ558" s="9"/>
      <c r="AR558" s="9"/>
      <c r="AS558" s="9"/>
      <c r="AT558" s="9"/>
      <c r="AU558" s="9"/>
      <c r="AV558" s="9"/>
      <c r="AW558" s="9"/>
      <c r="AX558" s="9"/>
      <c r="AY558" s="9"/>
      <c r="AZ558" s="9"/>
      <c r="BA558" s="9"/>
      <c r="BB558" s="9"/>
      <c r="BC558" s="9"/>
      <c r="BD558" s="9"/>
      <c r="BE558" s="9"/>
      <c r="BF558" s="9"/>
      <c r="BG558" s="9"/>
      <c r="BH558" s="9"/>
      <c r="BI558" s="9"/>
      <c r="BJ558" s="9"/>
      <c r="BK558" s="9"/>
      <c r="BL558" s="9"/>
      <c r="BM558" s="9"/>
      <c r="BN558" s="9"/>
      <c r="BO558" s="9"/>
      <c r="BP558" s="9"/>
      <c r="BQ558" s="9"/>
      <c r="BR558" s="9"/>
      <c r="BS558" s="9"/>
      <c r="BT558" s="9"/>
      <c r="BU558" s="9"/>
      <c r="BV558" s="9"/>
      <c r="BW558" s="9"/>
      <c r="BX558" s="9"/>
      <c r="BY558" s="9"/>
      <c r="BZ558" s="9"/>
      <c r="CA558" s="9"/>
      <c r="CB558" s="9"/>
      <c r="CC558" s="9"/>
      <c r="CD558" s="9"/>
      <c r="CE558" s="9"/>
      <c r="CF558" s="9"/>
      <c r="CG558" s="9"/>
      <c r="CH558" s="9"/>
      <c r="CI558" s="9"/>
      <c r="CJ558" s="9"/>
      <c r="CK558" s="9"/>
      <c r="CL558" s="9"/>
      <c r="CM558" s="9"/>
      <c r="CN558" s="9"/>
      <c r="CO558" s="9"/>
      <c r="CP558" s="9"/>
      <c r="CQ558" s="9"/>
      <c r="CR558" s="9"/>
      <c r="CS558" s="9"/>
      <c r="CT558" s="9"/>
      <c r="CU558" s="9"/>
      <c r="CV558" s="9"/>
      <c r="CW558" s="9"/>
      <c r="CX558" s="9"/>
      <c r="CY558" s="9"/>
      <c r="CZ558" s="9"/>
      <c r="DA558" s="9"/>
      <c r="DB558" s="9"/>
      <c r="DC558" s="9"/>
      <c r="DD558" s="9"/>
      <c r="DE558" s="9"/>
      <c r="DF558" s="9"/>
      <c r="DG558" s="9"/>
      <c r="DH558" s="9"/>
      <c r="DI558" s="9"/>
      <c r="DJ558" s="9"/>
      <c r="DK558" s="9"/>
      <c r="DL558" s="9"/>
      <c r="DM558" s="9"/>
      <c r="DN558" s="9"/>
      <c r="DO558" s="9"/>
      <c r="DP558" s="9"/>
      <c r="DQ558" s="9"/>
      <c r="DR558" s="9"/>
      <c r="DS558" s="9"/>
      <c r="DT558" s="9"/>
      <c r="DU558" s="9"/>
      <c r="DV558" s="9"/>
      <c r="DW558" s="9"/>
      <c r="DX558" s="9"/>
      <c r="DY558" s="9"/>
      <c r="DZ558" s="9"/>
      <c r="EA558" s="9"/>
      <c r="EB558" s="9"/>
      <c r="EC558" s="9"/>
      <c r="ED558" s="9"/>
      <c r="EE558" s="9"/>
      <c r="EF558" s="9"/>
      <c r="EG558" s="9"/>
      <c r="EH558" s="9"/>
      <c r="EI558" s="9"/>
      <c r="EJ558" s="9"/>
      <c r="EK558" s="9"/>
      <c r="EL558" s="9"/>
      <c r="EM558" s="9"/>
      <c r="EN558" s="9"/>
      <c r="EO558" s="9"/>
      <c r="EP558" s="9"/>
      <c r="EQ558" s="9"/>
      <c r="ER558" s="9"/>
      <c r="ES558" s="9"/>
      <c r="ET558" s="9"/>
      <c r="EU558" s="9"/>
      <c r="EV558" s="9"/>
      <c r="EW558" s="9"/>
      <c r="EX558" s="9"/>
      <c r="EY558" s="9"/>
      <c r="EZ558" s="9"/>
      <c r="FA558" s="9"/>
      <c r="FB558" s="9"/>
      <c r="FC558" s="9"/>
      <c r="FD558" s="9"/>
      <c r="FE558" s="9"/>
      <c r="FF558" s="9"/>
      <c r="FG558" s="9"/>
      <c r="FH558" s="9"/>
      <c r="FI558" s="9"/>
      <c r="FJ558" s="9"/>
      <c r="FK558" s="9"/>
      <c r="FL558" s="9"/>
      <c r="FM558" s="9"/>
      <c r="FN558" s="9"/>
      <c r="FO558" s="9"/>
      <c r="FP558" s="9"/>
      <c r="FQ558" s="9"/>
      <c r="FR558" s="9"/>
      <c r="FS558" s="9"/>
      <c r="FT558" s="9"/>
      <c r="FU558" s="9"/>
      <c r="FV558" s="9"/>
      <c r="FW558" s="9"/>
      <c r="FX558" s="9"/>
      <c r="FY558" s="9"/>
      <c r="FZ558" s="9"/>
      <c r="GA558" s="9"/>
      <c r="GB558" s="9"/>
      <c r="GC558" s="9"/>
      <c r="GD558" s="9"/>
      <c r="GE558" s="9"/>
      <c r="GF558" s="9"/>
      <c r="GG558" s="9"/>
      <c r="GH558" s="9"/>
      <c r="GI558" s="9"/>
      <c r="GJ558" s="9"/>
      <c r="GK558" s="9"/>
      <c r="GL558" s="9"/>
      <c r="GM558" s="9"/>
      <c r="GN558" s="9"/>
      <c r="GO558" s="9"/>
      <c r="GP558" s="9"/>
      <c r="GQ558" s="9"/>
      <c r="GR558" s="9"/>
      <c r="GS558" s="9"/>
      <c r="GT558" s="9"/>
      <c r="GU558" s="9"/>
      <c r="GV558" s="9"/>
      <c r="GW558" s="9"/>
      <c r="GX558" s="9"/>
      <c r="GY558" s="9"/>
      <c r="GZ558" s="9"/>
      <c r="HA558" s="9"/>
      <c r="HB558" s="9"/>
      <c r="HC558" s="9"/>
      <c r="HD558" s="9"/>
      <c r="HE558" s="9"/>
      <c r="HF558" s="9"/>
      <c r="HG558" s="9"/>
      <c r="HH558" s="9"/>
      <c r="HI558" s="9"/>
      <c r="HJ558" s="9"/>
      <c r="HK558" s="9"/>
      <c r="HL558" s="9"/>
      <c r="HM558" s="9"/>
      <c r="HN558" s="9"/>
      <c r="HO558" s="9"/>
      <c r="HP558" s="9"/>
      <c r="HQ558" s="9"/>
      <c r="HR558" s="9"/>
      <c r="HS558" s="9"/>
      <c r="HT558" s="9"/>
      <c r="HU558" s="9"/>
    </row>
    <row r="559" spans="1:229" s="38" customFormat="1" x14ac:dyDescent="0.2">
      <c r="A559" s="26" t="s">
        <v>59</v>
      </c>
      <c r="B559" s="73">
        <v>537246</v>
      </c>
      <c r="C559" s="74">
        <v>0</v>
      </c>
      <c r="D559" s="1">
        <f>SUM(B559:C559)</f>
        <v>537246</v>
      </c>
      <c r="E559" s="73">
        <v>60418</v>
      </c>
      <c r="F559" s="74">
        <v>0</v>
      </c>
      <c r="G559" s="60">
        <f>+B559+E559</f>
        <v>597664</v>
      </c>
      <c r="H559" s="6">
        <f>+C559+F559</f>
        <v>0</v>
      </c>
      <c r="I559" s="46">
        <f>SUM(G559:H559)</f>
        <v>597664</v>
      </c>
      <c r="J559" s="4">
        <v>22808</v>
      </c>
      <c r="K559" s="5"/>
      <c r="L559" s="1">
        <f t="shared" si="892"/>
        <v>620472</v>
      </c>
      <c r="M559" s="1">
        <f t="shared" si="893"/>
        <v>0</v>
      </c>
      <c r="N559" s="1">
        <f t="shared" si="894"/>
        <v>620472</v>
      </c>
      <c r="O559" s="4">
        <v>-17620</v>
      </c>
      <c r="P559" s="5"/>
      <c r="Q559" s="1">
        <f t="shared" si="915"/>
        <v>602852</v>
      </c>
      <c r="R559" s="1">
        <f t="shared" si="916"/>
        <v>0</v>
      </c>
      <c r="S559" s="1">
        <f t="shared" si="917"/>
        <v>602852</v>
      </c>
      <c r="T559" s="1">
        <v>602407</v>
      </c>
      <c r="U559" s="1"/>
      <c r="V559" s="1">
        <f t="shared" si="918"/>
        <v>602407</v>
      </c>
      <c r="W559" s="28">
        <f t="shared" si="898"/>
        <v>99.926184204415009</v>
      </c>
    </row>
    <row r="560" spans="1:229" x14ac:dyDescent="0.2">
      <c r="A560" s="21" t="s">
        <v>42</v>
      </c>
      <c r="B560" s="2">
        <f>SUM(B557:B559)</f>
        <v>537251</v>
      </c>
      <c r="C560" s="2">
        <f>SUM(C557:C559)</f>
        <v>0</v>
      </c>
      <c r="D560" s="32">
        <f t="shared" si="883"/>
        <v>537251</v>
      </c>
      <c r="E560" s="2">
        <f>SUM(E557:E559)</f>
        <v>60418</v>
      </c>
      <c r="F560" s="2">
        <f>SUM(F557:F559)</f>
        <v>88</v>
      </c>
      <c r="G560" s="2">
        <f>SUM(G557:G559)</f>
        <v>597669</v>
      </c>
      <c r="H560" s="2">
        <f t="shared" ref="H560:N560" si="919">SUM(H557:H559)</f>
        <v>88</v>
      </c>
      <c r="I560" s="2">
        <f t="shared" si="919"/>
        <v>597757</v>
      </c>
      <c r="J560" s="2">
        <f t="shared" si="919"/>
        <v>22808</v>
      </c>
      <c r="K560" s="2">
        <f t="shared" si="919"/>
        <v>0</v>
      </c>
      <c r="L560" s="2">
        <f t="shared" si="919"/>
        <v>620565</v>
      </c>
      <c r="M560" s="2">
        <f t="shared" si="919"/>
        <v>0</v>
      </c>
      <c r="N560" s="2">
        <f t="shared" si="919"/>
        <v>620565</v>
      </c>
      <c r="O560" s="2">
        <f t="shared" ref="O560:V560" si="920">SUM(O557:O559)</f>
        <v>-17520</v>
      </c>
      <c r="P560" s="2">
        <f t="shared" si="920"/>
        <v>0</v>
      </c>
      <c r="Q560" s="2">
        <f t="shared" si="920"/>
        <v>603045</v>
      </c>
      <c r="R560" s="2">
        <f t="shared" si="920"/>
        <v>0</v>
      </c>
      <c r="S560" s="2">
        <f t="shared" si="920"/>
        <v>603045</v>
      </c>
      <c r="T560" s="2">
        <f t="shared" si="920"/>
        <v>602571</v>
      </c>
      <c r="U560" s="2">
        <f t="shared" si="920"/>
        <v>0</v>
      </c>
      <c r="V560" s="2">
        <f t="shared" si="920"/>
        <v>602571</v>
      </c>
      <c r="W560" s="98">
        <f t="shared" si="898"/>
        <v>99.921398900579561</v>
      </c>
    </row>
    <row r="561" spans="1:23" x14ac:dyDescent="0.2">
      <c r="A561" s="87"/>
      <c r="B561" s="44"/>
      <c r="C561" s="45"/>
      <c r="D561" s="1"/>
      <c r="E561" s="44"/>
      <c r="F561" s="45"/>
      <c r="G561" s="44"/>
      <c r="H561" s="45"/>
      <c r="I561" s="46"/>
      <c r="J561" s="6"/>
      <c r="K561" s="6"/>
      <c r="L561" s="1">
        <f t="shared" si="892"/>
        <v>0</v>
      </c>
      <c r="M561" s="1">
        <f t="shared" si="893"/>
        <v>0</v>
      </c>
      <c r="N561" s="1">
        <f t="shared" si="894"/>
        <v>0</v>
      </c>
      <c r="O561" s="6"/>
      <c r="P561" s="6"/>
      <c r="Q561" s="1">
        <f t="shared" ref="Q561:Q564" si="921">+L561+O561</f>
        <v>0</v>
      </c>
      <c r="R561" s="1">
        <f t="shared" ref="R561:R564" si="922">+M561+P561</f>
        <v>0</v>
      </c>
      <c r="S561" s="1">
        <f t="shared" ref="S561:S562" si="923">+Q561+R561</f>
        <v>0</v>
      </c>
      <c r="T561" s="17"/>
      <c r="U561" s="17"/>
      <c r="V561" s="17"/>
      <c r="W561" s="28"/>
    </row>
    <row r="562" spans="1:23" x14ac:dyDescent="0.2">
      <c r="A562" s="89" t="s">
        <v>2</v>
      </c>
      <c r="B562" s="46"/>
      <c r="C562" s="45"/>
      <c r="D562" s="1"/>
      <c r="E562" s="46"/>
      <c r="F562" s="45"/>
      <c r="G562" s="46"/>
      <c r="H562" s="45"/>
      <c r="I562" s="46"/>
      <c r="J562" s="6"/>
      <c r="K562" s="6"/>
      <c r="L562" s="1">
        <f t="shared" si="892"/>
        <v>0</v>
      </c>
      <c r="M562" s="1">
        <f t="shared" si="893"/>
        <v>0</v>
      </c>
      <c r="N562" s="1">
        <f t="shared" si="894"/>
        <v>0</v>
      </c>
      <c r="O562" s="6"/>
      <c r="P562" s="6"/>
      <c r="Q562" s="1">
        <f t="shared" si="921"/>
        <v>0</v>
      </c>
      <c r="R562" s="1">
        <f t="shared" si="922"/>
        <v>0</v>
      </c>
      <c r="S562" s="1">
        <f t="shared" si="923"/>
        <v>0</v>
      </c>
      <c r="T562" s="17"/>
      <c r="U562" s="17"/>
      <c r="V562" s="17"/>
      <c r="W562" s="28"/>
    </row>
    <row r="563" spans="1:23" ht="12.75" customHeight="1" x14ac:dyDescent="0.2">
      <c r="A563" s="87" t="s">
        <v>3</v>
      </c>
      <c r="B563" s="46">
        <v>53259</v>
      </c>
      <c r="C563" s="74">
        <v>299134</v>
      </c>
      <c r="D563" s="1">
        <f t="shared" ref="D563:D577" si="924">SUM(B563:C563)</f>
        <v>352393</v>
      </c>
      <c r="E563" s="46">
        <v>7677</v>
      </c>
      <c r="F563" s="74">
        <v>43504</v>
      </c>
      <c r="G563" s="60">
        <f>+B563+E563</f>
        <v>60936</v>
      </c>
      <c r="H563" s="60">
        <f>+C563+F563</f>
        <v>342638</v>
      </c>
      <c r="I563" s="46">
        <f t="shared" ref="I563:I568" si="925">SUM(G563:H563)</f>
        <v>403574</v>
      </c>
      <c r="J563" s="6">
        <v>8079</v>
      </c>
      <c r="K563" s="6">
        <v>12105</v>
      </c>
      <c r="L563" s="1">
        <f t="shared" si="892"/>
        <v>69015</v>
      </c>
      <c r="M563" s="1">
        <f t="shared" si="893"/>
        <v>354743</v>
      </c>
      <c r="N563" s="1">
        <f>+L563+M563</f>
        <v>423758</v>
      </c>
      <c r="O563" s="6">
        <v>-31621</v>
      </c>
      <c r="P563" s="6">
        <v>27482</v>
      </c>
      <c r="Q563" s="1">
        <f t="shared" si="921"/>
        <v>37394</v>
      </c>
      <c r="R563" s="1">
        <f t="shared" si="922"/>
        <v>382225</v>
      </c>
      <c r="S563" s="1">
        <f>+Q563+R563</f>
        <v>419619</v>
      </c>
      <c r="T563" s="1">
        <v>135175</v>
      </c>
      <c r="U563" s="1">
        <v>284247</v>
      </c>
      <c r="V563" s="1">
        <f t="shared" ref="V563:V564" si="926">+T563+U563</f>
        <v>419422</v>
      </c>
      <c r="W563" s="28">
        <f t="shared" si="898"/>
        <v>99.953052650142155</v>
      </c>
    </row>
    <row r="564" spans="1:23" s="38" customFormat="1" x14ac:dyDescent="0.2">
      <c r="A564" s="87" t="s">
        <v>16</v>
      </c>
      <c r="B564" s="46">
        <v>6758</v>
      </c>
      <c r="C564" s="74">
        <v>45397</v>
      </c>
      <c r="D564" s="1">
        <v>52155</v>
      </c>
      <c r="E564" s="46">
        <v>865</v>
      </c>
      <c r="F564" s="74">
        <v>5789</v>
      </c>
      <c r="G564" s="60">
        <f>+B564+E564</f>
        <v>7623</v>
      </c>
      <c r="H564" s="60">
        <f>+C564+F564</f>
        <v>51186</v>
      </c>
      <c r="I564" s="46">
        <f t="shared" si="925"/>
        <v>58809</v>
      </c>
      <c r="J564" s="4">
        <v>1050</v>
      </c>
      <c r="K564" s="4">
        <v>1574</v>
      </c>
      <c r="L564" s="1">
        <f t="shared" si="892"/>
        <v>8673</v>
      </c>
      <c r="M564" s="1">
        <f t="shared" si="893"/>
        <v>52760</v>
      </c>
      <c r="N564" s="1">
        <f t="shared" si="894"/>
        <v>61433</v>
      </c>
      <c r="O564" s="4">
        <v>13686</v>
      </c>
      <c r="P564" s="4">
        <v>-13420</v>
      </c>
      <c r="Q564" s="1">
        <f t="shared" si="921"/>
        <v>22359</v>
      </c>
      <c r="R564" s="1">
        <f t="shared" si="922"/>
        <v>39340</v>
      </c>
      <c r="S564" s="1">
        <f t="shared" ref="S564" si="927">+Q564+R564</f>
        <v>61699</v>
      </c>
      <c r="T564" s="1">
        <v>22358</v>
      </c>
      <c r="U564" s="1">
        <v>39340</v>
      </c>
      <c r="V564" s="1">
        <f t="shared" si="926"/>
        <v>61698</v>
      </c>
      <c r="W564" s="28">
        <f t="shared" si="898"/>
        <v>99.998379228188455</v>
      </c>
    </row>
    <row r="565" spans="1:23" x14ac:dyDescent="0.2">
      <c r="A565" s="21" t="s">
        <v>4</v>
      </c>
      <c r="B565" s="7">
        <f>SUM(B563:B564)</f>
        <v>60017</v>
      </c>
      <c r="C565" s="7">
        <f>SUM(C563:C564)</f>
        <v>344531</v>
      </c>
      <c r="D565" s="3">
        <f>SUM(B565:C565)</f>
        <v>404548</v>
      </c>
      <c r="E565" s="7">
        <f>SUM(E563:E564)</f>
        <v>8542</v>
      </c>
      <c r="F565" s="7">
        <f>SUM(F563:F564)</f>
        <v>49293</v>
      </c>
      <c r="G565" s="7">
        <f>SUM(G563:G564)</f>
        <v>68559</v>
      </c>
      <c r="H565" s="7">
        <f t="shared" ref="H565:N565" si="928">SUM(H563:H564)</f>
        <v>393824</v>
      </c>
      <c r="I565" s="7">
        <f t="shared" si="928"/>
        <v>462383</v>
      </c>
      <c r="J565" s="7">
        <f t="shared" si="928"/>
        <v>9129</v>
      </c>
      <c r="K565" s="7">
        <f t="shared" si="928"/>
        <v>13679</v>
      </c>
      <c r="L565" s="7">
        <f t="shared" si="928"/>
        <v>77688</v>
      </c>
      <c r="M565" s="7">
        <f t="shared" si="928"/>
        <v>407503</v>
      </c>
      <c r="N565" s="3">
        <f t="shared" si="928"/>
        <v>485191</v>
      </c>
      <c r="O565" s="7">
        <f t="shared" ref="O565:S565" si="929">SUM(O563:O564)</f>
        <v>-17935</v>
      </c>
      <c r="P565" s="7">
        <f t="shared" si="929"/>
        <v>14062</v>
      </c>
      <c r="Q565" s="7">
        <f t="shared" si="929"/>
        <v>59753</v>
      </c>
      <c r="R565" s="7">
        <f t="shared" si="929"/>
        <v>421565</v>
      </c>
      <c r="S565" s="3">
        <f t="shared" si="929"/>
        <v>481318</v>
      </c>
      <c r="T565" s="7">
        <f>SUM(T563:T564)</f>
        <v>157533</v>
      </c>
      <c r="U565" s="7">
        <f t="shared" ref="U565" si="930">SUM(U563:U564)</f>
        <v>323587</v>
      </c>
      <c r="V565" s="3">
        <f t="shared" ref="V565" si="931">SUM(V563:V564)</f>
        <v>481120</v>
      </c>
      <c r="W565" s="98">
        <f t="shared" si="898"/>
        <v>99.958862955468106</v>
      </c>
    </row>
    <row r="566" spans="1:23" x14ac:dyDescent="0.2">
      <c r="A566" s="87" t="s">
        <v>5</v>
      </c>
      <c r="B566" s="46">
        <v>12302</v>
      </c>
      <c r="C566" s="20">
        <v>117670</v>
      </c>
      <c r="D566" s="49">
        <v>129972</v>
      </c>
      <c r="E566" s="46">
        <v>2086</v>
      </c>
      <c r="F566" s="20">
        <v>585</v>
      </c>
      <c r="G566" s="60">
        <f t="shared" ref="G566:H568" si="932">+B566+E566</f>
        <v>14388</v>
      </c>
      <c r="H566" s="60">
        <f t="shared" si="932"/>
        <v>118255</v>
      </c>
      <c r="I566" s="66">
        <f t="shared" si="925"/>
        <v>132643</v>
      </c>
      <c r="J566" s="6"/>
      <c r="K566" s="6"/>
      <c r="L566" s="1">
        <f t="shared" si="892"/>
        <v>14388</v>
      </c>
      <c r="M566" s="1">
        <f t="shared" si="893"/>
        <v>118255</v>
      </c>
      <c r="N566" s="1">
        <f t="shared" si="894"/>
        <v>132643</v>
      </c>
      <c r="O566" s="6">
        <v>15216</v>
      </c>
      <c r="P566" s="6">
        <v>-27601</v>
      </c>
      <c r="Q566" s="1">
        <f t="shared" ref="Q566:Q568" si="933">+L566+O566</f>
        <v>29604</v>
      </c>
      <c r="R566" s="1">
        <f t="shared" ref="R566:R568" si="934">+M566+P566</f>
        <v>90654</v>
      </c>
      <c r="S566" s="1">
        <f t="shared" ref="S566:S568" si="935">+Q566+R566</f>
        <v>120258</v>
      </c>
      <c r="T566" s="1">
        <v>30692</v>
      </c>
      <c r="U566" s="1">
        <v>86418</v>
      </c>
      <c r="V566" s="1">
        <f t="shared" ref="V566:V568" si="936">+T566+U566</f>
        <v>117110</v>
      </c>
      <c r="W566" s="28">
        <f t="shared" si="898"/>
        <v>97.382294732990744</v>
      </c>
    </row>
    <row r="567" spans="1:23" x14ac:dyDescent="0.2">
      <c r="A567" s="87" t="s">
        <v>43</v>
      </c>
      <c r="B567" s="44"/>
      <c r="C567" s="48"/>
      <c r="D567" s="49">
        <f t="shared" si="924"/>
        <v>0</v>
      </c>
      <c r="E567" s="44"/>
      <c r="F567" s="48"/>
      <c r="G567" s="60">
        <f t="shared" si="932"/>
        <v>0</v>
      </c>
      <c r="H567" s="60">
        <f t="shared" si="932"/>
        <v>0</v>
      </c>
      <c r="I567" s="66">
        <f t="shared" si="925"/>
        <v>0</v>
      </c>
      <c r="J567" s="6"/>
      <c r="K567" s="6"/>
      <c r="L567" s="1">
        <f t="shared" si="892"/>
        <v>0</v>
      </c>
      <c r="M567" s="1">
        <f t="shared" si="893"/>
        <v>0</v>
      </c>
      <c r="N567" s="1">
        <f t="shared" si="894"/>
        <v>0</v>
      </c>
      <c r="O567" s="6"/>
      <c r="P567" s="6"/>
      <c r="Q567" s="1">
        <f t="shared" si="933"/>
        <v>0</v>
      </c>
      <c r="R567" s="1">
        <f t="shared" si="934"/>
        <v>0</v>
      </c>
      <c r="S567" s="1">
        <f t="shared" si="935"/>
        <v>0</v>
      </c>
      <c r="T567" s="1"/>
      <c r="U567" s="1"/>
      <c r="V567" s="1">
        <f t="shared" si="936"/>
        <v>0</v>
      </c>
      <c r="W567" s="28"/>
    </row>
    <row r="568" spans="1:23" x14ac:dyDescent="0.2">
      <c r="A568" s="87" t="s">
        <v>44</v>
      </c>
      <c r="B568" s="44"/>
      <c r="C568" s="45"/>
      <c r="D568" s="49">
        <f t="shared" si="924"/>
        <v>0</v>
      </c>
      <c r="E568" s="44"/>
      <c r="F568" s="45"/>
      <c r="G568" s="60">
        <f t="shared" si="932"/>
        <v>0</v>
      </c>
      <c r="H568" s="60">
        <f t="shared" si="932"/>
        <v>0</v>
      </c>
      <c r="I568" s="66">
        <f t="shared" si="925"/>
        <v>0</v>
      </c>
      <c r="J568" s="6"/>
      <c r="K568" s="6"/>
      <c r="L568" s="1">
        <f t="shared" si="892"/>
        <v>0</v>
      </c>
      <c r="M568" s="1">
        <f t="shared" si="893"/>
        <v>0</v>
      </c>
      <c r="N568" s="1">
        <f t="shared" si="894"/>
        <v>0</v>
      </c>
      <c r="O568" s="6"/>
      <c r="P568" s="6"/>
      <c r="Q568" s="1">
        <f t="shared" si="933"/>
        <v>0</v>
      </c>
      <c r="R568" s="1">
        <f t="shared" si="934"/>
        <v>0</v>
      </c>
      <c r="S568" s="1">
        <f t="shared" si="935"/>
        <v>0</v>
      </c>
      <c r="T568" s="1"/>
      <c r="U568" s="1"/>
      <c r="V568" s="1">
        <f t="shared" si="936"/>
        <v>0</v>
      </c>
      <c r="W568" s="28"/>
    </row>
    <row r="569" spans="1:23" x14ac:dyDescent="0.2">
      <c r="A569" s="21" t="s">
        <v>45</v>
      </c>
      <c r="B569" s="7">
        <f t="shared" ref="B569:N569" si="937">SUM(B565:B568)</f>
        <v>72319</v>
      </c>
      <c r="C569" s="7">
        <f t="shared" si="937"/>
        <v>462201</v>
      </c>
      <c r="D569" s="7">
        <f t="shared" si="937"/>
        <v>534520</v>
      </c>
      <c r="E569" s="7">
        <f t="shared" si="937"/>
        <v>10628</v>
      </c>
      <c r="F569" s="7">
        <f t="shared" si="937"/>
        <v>49878</v>
      </c>
      <c r="G569" s="7">
        <f t="shared" si="937"/>
        <v>82947</v>
      </c>
      <c r="H569" s="7">
        <f t="shared" si="937"/>
        <v>512079</v>
      </c>
      <c r="I569" s="7">
        <f t="shared" si="937"/>
        <v>595026</v>
      </c>
      <c r="J569" s="7">
        <f t="shared" si="937"/>
        <v>9129</v>
      </c>
      <c r="K569" s="7">
        <f t="shared" si="937"/>
        <v>13679</v>
      </c>
      <c r="L569" s="7">
        <f t="shared" si="937"/>
        <v>92076</v>
      </c>
      <c r="M569" s="7">
        <f t="shared" si="937"/>
        <v>525758</v>
      </c>
      <c r="N569" s="3">
        <f t="shared" si="937"/>
        <v>617834</v>
      </c>
      <c r="O569" s="7">
        <f t="shared" ref="O569:V569" si="938">SUM(O565:O568)</f>
        <v>-2719</v>
      </c>
      <c r="P569" s="7">
        <f t="shared" si="938"/>
        <v>-13539</v>
      </c>
      <c r="Q569" s="7">
        <f t="shared" si="938"/>
        <v>89357</v>
      </c>
      <c r="R569" s="7">
        <f t="shared" si="938"/>
        <v>512219</v>
      </c>
      <c r="S569" s="3">
        <f t="shared" si="938"/>
        <v>601576</v>
      </c>
      <c r="T569" s="7">
        <f t="shared" si="938"/>
        <v>188225</v>
      </c>
      <c r="U569" s="7">
        <f t="shared" si="938"/>
        <v>410005</v>
      </c>
      <c r="V569" s="3">
        <f t="shared" si="938"/>
        <v>598230</v>
      </c>
      <c r="W569" s="98">
        <f t="shared" si="898"/>
        <v>99.443794300304532</v>
      </c>
    </row>
    <row r="570" spans="1:23" x14ac:dyDescent="0.2">
      <c r="A570" s="87" t="s">
        <v>6</v>
      </c>
      <c r="B570" s="50">
        <v>1174</v>
      </c>
      <c r="C570" s="44">
        <v>1557</v>
      </c>
      <c r="D570" s="49">
        <v>2731</v>
      </c>
      <c r="E570" s="50"/>
      <c r="F570" s="44"/>
      <c r="G570" s="60">
        <f t="shared" ref="G570:H572" si="939">+B570+E570</f>
        <v>1174</v>
      </c>
      <c r="H570" s="60">
        <f t="shared" si="939"/>
        <v>1557</v>
      </c>
      <c r="I570" s="66">
        <v>2731</v>
      </c>
      <c r="J570" s="6"/>
      <c r="K570" s="6"/>
      <c r="L570" s="1">
        <f t="shared" si="892"/>
        <v>1174</v>
      </c>
      <c r="M570" s="1">
        <f t="shared" si="893"/>
        <v>1557</v>
      </c>
      <c r="N570" s="1">
        <f t="shared" si="894"/>
        <v>2731</v>
      </c>
      <c r="O570" s="6">
        <v>-743</v>
      </c>
      <c r="P570" s="6">
        <v>-519</v>
      </c>
      <c r="Q570" s="1">
        <f t="shared" ref="Q570:Q572" si="940">+L570+O570</f>
        <v>431</v>
      </c>
      <c r="R570" s="1">
        <f t="shared" ref="R570:R572" si="941">+M570+P570</f>
        <v>1038</v>
      </c>
      <c r="S570" s="1">
        <f t="shared" ref="S570:S572" si="942">+Q570+R570</f>
        <v>1469</v>
      </c>
      <c r="T570" s="1">
        <v>330</v>
      </c>
      <c r="U570" s="1">
        <v>1036</v>
      </c>
      <c r="V570" s="1">
        <f t="shared" ref="V570:V572" si="943">+T570+U570</f>
        <v>1366</v>
      </c>
      <c r="W570" s="28">
        <f t="shared" si="898"/>
        <v>92.988427501701835</v>
      </c>
    </row>
    <row r="571" spans="1:23" s="38" customFormat="1" x14ac:dyDescent="0.2">
      <c r="A571" s="87" t="s">
        <v>7</v>
      </c>
      <c r="B571" s="44"/>
      <c r="C571" s="45"/>
      <c r="D571" s="49">
        <f t="shared" si="924"/>
        <v>0</v>
      </c>
      <c r="E571" s="44"/>
      <c r="F571" s="45"/>
      <c r="G571" s="60">
        <f t="shared" si="939"/>
        <v>0</v>
      </c>
      <c r="H571" s="60">
        <f t="shared" si="939"/>
        <v>0</v>
      </c>
      <c r="I571" s="66">
        <f>SUM(G571:H571)</f>
        <v>0</v>
      </c>
      <c r="J571" s="5"/>
      <c r="K571" s="5"/>
      <c r="L571" s="1">
        <f t="shared" si="892"/>
        <v>0</v>
      </c>
      <c r="M571" s="1">
        <f t="shared" si="893"/>
        <v>0</v>
      </c>
      <c r="N571" s="1">
        <f t="shared" si="894"/>
        <v>0</v>
      </c>
      <c r="O571" s="5"/>
      <c r="P571" s="5"/>
      <c r="Q571" s="1">
        <f t="shared" si="940"/>
        <v>0</v>
      </c>
      <c r="R571" s="1">
        <f t="shared" si="941"/>
        <v>0</v>
      </c>
      <c r="S571" s="1">
        <f t="shared" si="942"/>
        <v>0</v>
      </c>
      <c r="T571" s="1"/>
      <c r="U571" s="1"/>
      <c r="V571" s="1">
        <f t="shared" si="943"/>
        <v>0</v>
      </c>
      <c r="W571" s="28"/>
    </row>
    <row r="572" spans="1:23" x14ac:dyDescent="0.2">
      <c r="A572" s="87" t="s">
        <v>46</v>
      </c>
      <c r="B572" s="44"/>
      <c r="C572" s="45"/>
      <c r="D572" s="49">
        <f t="shared" si="924"/>
        <v>0</v>
      </c>
      <c r="E572" s="44"/>
      <c r="F572" s="45"/>
      <c r="G572" s="60">
        <f t="shared" si="939"/>
        <v>0</v>
      </c>
      <c r="H572" s="60">
        <f t="shared" si="939"/>
        <v>0</v>
      </c>
      <c r="I572" s="66">
        <f>SUM(G572:H572)</f>
        <v>0</v>
      </c>
      <c r="J572" s="6"/>
      <c r="K572" s="6"/>
      <c r="L572" s="1">
        <f t="shared" si="892"/>
        <v>0</v>
      </c>
      <c r="M572" s="1">
        <f t="shared" si="893"/>
        <v>0</v>
      </c>
      <c r="N572" s="1">
        <f t="shared" si="894"/>
        <v>0</v>
      </c>
      <c r="O572" s="6"/>
      <c r="P572" s="6"/>
      <c r="Q572" s="1">
        <f t="shared" si="940"/>
        <v>0</v>
      </c>
      <c r="R572" s="1">
        <f t="shared" si="941"/>
        <v>0</v>
      </c>
      <c r="S572" s="1">
        <f t="shared" si="942"/>
        <v>0</v>
      </c>
      <c r="T572" s="1"/>
      <c r="U572" s="1"/>
      <c r="V572" s="1">
        <f t="shared" si="943"/>
        <v>0</v>
      </c>
      <c r="W572" s="28"/>
    </row>
    <row r="573" spans="1:23" x14ac:dyDescent="0.2">
      <c r="A573" s="21" t="s">
        <v>47</v>
      </c>
      <c r="B573" s="51">
        <f>SUM(B570:B572)</f>
        <v>1174</v>
      </c>
      <c r="C573" s="51">
        <f>SUM(C570:C572)</f>
        <v>1557</v>
      </c>
      <c r="D573" s="32">
        <f t="shared" si="924"/>
        <v>2731</v>
      </c>
      <c r="E573" s="51">
        <f>SUM(E570:E572)</f>
        <v>0</v>
      </c>
      <c r="F573" s="51">
        <f>SUM(F570:F572)</f>
        <v>0</v>
      </c>
      <c r="G573" s="51">
        <f t="shared" ref="G573:N573" si="944">SUM(G570:G572)</f>
        <v>1174</v>
      </c>
      <c r="H573" s="51">
        <f t="shared" si="944"/>
        <v>1557</v>
      </c>
      <c r="I573" s="51">
        <f t="shared" si="944"/>
        <v>2731</v>
      </c>
      <c r="J573" s="51">
        <f t="shared" si="944"/>
        <v>0</v>
      </c>
      <c r="K573" s="51">
        <f t="shared" si="944"/>
        <v>0</v>
      </c>
      <c r="L573" s="51">
        <f t="shared" si="944"/>
        <v>1174</v>
      </c>
      <c r="M573" s="51">
        <f t="shared" si="944"/>
        <v>1557</v>
      </c>
      <c r="N573" s="52">
        <f t="shared" si="944"/>
        <v>2731</v>
      </c>
      <c r="O573" s="51">
        <f t="shared" ref="O573:V573" si="945">SUM(O570:O572)</f>
        <v>-743</v>
      </c>
      <c r="P573" s="51">
        <f t="shared" si="945"/>
        <v>-519</v>
      </c>
      <c r="Q573" s="51">
        <f t="shared" si="945"/>
        <v>431</v>
      </c>
      <c r="R573" s="51">
        <f t="shared" si="945"/>
        <v>1038</v>
      </c>
      <c r="S573" s="52">
        <f t="shared" si="945"/>
        <v>1469</v>
      </c>
      <c r="T573" s="51">
        <f t="shared" si="945"/>
        <v>330</v>
      </c>
      <c r="U573" s="51">
        <f t="shared" si="945"/>
        <v>1036</v>
      </c>
      <c r="V573" s="52">
        <f t="shared" si="945"/>
        <v>1366</v>
      </c>
      <c r="W573" s="98">
        <f t="shared" si="898"/>
        <v>92.988427501701835</v>
      </c>
    </row>
    <row r="574" spans="1:23" x14ac:dyDescent="0.2">
      <c r="A574" s="21" t="s">
        <v>48</v>
      </c>
      <c r="B574" s="53">
        <f t="shared" ref="B574:F574" si="946">SUM(B569,B573)</f>
        <v>73493</v>
      </c>
      <c r="C574" s="53">
        <f t="shared" si="946"/>
        <v>463758</v>
      </c>
      <c r="D574" s="53">
        <f t="shared" si="946"/>
        <v>537251</v>
      </c>
      <c r="E574" s="53">
        <f t="shared" si="946"/>
        <v>10628</v>
      </c>
      <c r="F574" s="53">
        <f t="shared" si="946"/>
        <v>49878</v>
      </c>
      <c r="G574" s="53">
        <f t="shared" ref="G574:N574" si="947">SUM(G569,G573)</f>
        <v>84121</v>
      </c>
      <c r="H574" s="53">
        <f t="shared" si="947"/>
        <v>513636</v>
      </c>
      <c r="I574" s="53">
        <f t="shared" si="947"/>
        <v>597757</v>
      </c>
      <c r="J574" s="53">
        <f t="shared" si="947"/>
        <v>9129</v>
      </c>
      <c r="K574" s="53">
        <f t="shared" si="947"/>
        <v>13679</v>
      </c>
      <c r="L574" s="53">
        <f t="shared" si="947"/>
        <v>93250</v>
      </c>
      <c r="M574" s="53">
        <f t="shared" si="947"/>
        <v>527315</v>
      </c>
      <c r="N574" s="65">
        <f t="shared" si="947"/>
        <v>620565</v>
      </c>
      <c r="O574" s="53">
        <f t="shared" ref="O574:V574" si="948">SUM(O569,O573)</f>
        <v>-3462</v>
      </c>
      <c r="P574" s="53">
        <f t="shared" si="948"/>
        <v>-14058</v>
      </c>
      <c r="Q574" s="53">
        <f t="shared" si="948"/>
        <v>89788</v>
      </c>
      <c r="R574" s="53">
        <f t="shared" si="948"/>
        <v>513257</v>
      </c>
      <c r="S574" s="65">
        <f t="shared" si="948"/>
        <v>603045</v>
      </c>
      <c r="T574" s="53">
        <f t="shared" si="948"/>
        <v>188555</v>
      </c>
      <c r="U574" s="53">
        <f t="shared" si="948"/>
        <v>411041</v>
      </c>
      <c r="V574" s="52">
        <f t="shared" si="948"/>
        <v>599596</v>
      </c>
      <c r="W574" s="28">
        <f t="shared" si="898"/>
        <v>99.428069215398523</v>
      </c>
    </row>
    <row r="575" spans="1:23" x14ac:dyDescent="0.2">
      <c r="A575" s="26" t="s">
        <v>49</v>
      </c>
      <c r="B575" s="44"/>
      <c r="C575" s="45"/>
      <c r="D575" s="49">
        <f t="shared" si="924"/>
        <v>0</v>
      </c>
      <c r="E575" s="44"/>
      <c r="F575" s="45"/>
      <c r="G575" s="60">
        <f>+B575+E575</f>
        <v>0</v>
      </c>
      <c r="H575" s="60">
        <f>+C575+F575</f>
        <v>0</v>
      </c>
      <c r="I575" s="66">
        <f>SUM(G575:H575)</f>
        <v>0</v>
      </c>
      <c r="J575" s="6"/>
      <c r="K575" s="6"/>
      <c r="L575" s="1">
        <f t="shared" si="892"/>
        <v>0</v>
      </c>
      <c r="M575" s="1">
        <f t="shared" si="893"/>
        <v>0</v>
      </c>
      <c r="N575" s="1">
        <f t="shared" si="894"/>
        <v>0</v>
      </c>
      <c r="O575" s="6"/>
      <c r="P575" s="6"/>
      <c r="Q575" s="1">
        <f t="shared" ref="Q575" si="949">+L575+O575</f>
        <v>0</v>
      </c>
      <c r="R575" s="1">
        <f t="shared" ref="R575" si="950">+M575+P575</f>
        <v>0</v>
      </c>
      <c r="S575" s="1">
        <f t="shared" ref="S575" si="951">+Q575+R575</f>
        <v>0</v>
      </c>
      <c r="T575" s="1">
        <f t="shared" ref="T575" si="952">+O575+R575</f>
        <v>0</v>
      </c>
      <c r="U575" s="1">
        <f t="shared" ref="U575" si="953">+P575+S575</f>
        <v>0</v>
      </c>
      <c r="V575" s="1">
        <f t="shared" ref="V575" si="954">+T575+U575</f>
        <v>0</v>
      </c>
      <c r="W575" s="28"/>
    </row>
    <row r="576" spans="1:23" x14ac:dyDescent="0.2">
      <c r="A576" s="92" t="s">
        <v>50</v>
      </c>
      <c r="B576" s="7">
        <f t="shared" ref="B576:N576" si="955">B574+B575</f>
        <v>73493</v>
      </c>
      <c r="C576" s="7">
        <f t="shared" si="955"/>
        <v>463758</v>
      </c>
      <c r="D576" s="7">
        <f t="shared" si="955"/>
        <v>537251</v>
      </c>
      <c r="E576" s="7">
        <f t="shared" si="955"/>
        <v>10628</v>
      </c>
      <c r="F576" s="7">
        <f t="shared" si="955"/>
        <v>49878</v>
      </c>
      <c r="G576" s="7">
        <f t="shared" si="955"/>
        <v>84121</v>
      </c>
      <c r="H576" s="7">
        <f t="shared" si="955"/>
        <v>513636</v>
      </c>
      <c r="I576" s="7">
        <f t="shared" si="955"/>
        <v>597757</v>
      </c>
      <c r="J576" s="7">
        <f t="shared" si="955"/>
        <v>9129</v>
      </c>
      <c r="K576" s="7">
        <f t="shared" si="955"/>
        <v>13679</v>
      </c>
      <c r="L576" s="7">
        <f t="shared" si="955"/>
        <v>93250</v>
      </c>
      <c r="M576" s="7">
        <f t="shared" si="955"/>
        <v>527315</v>
      </c>
      <c r="N576" s="3">
        <f t="shared" si="955"/>
        <v>620565</v>
      </c>
      <c r="O576" s="7">
        <f t="shared" ref="O576:V576" si="956">O574+O575</f>
        <v>-3462</v>
      </c>
      <c r="P576" s="7">
        <f t="shared" si="956"/>
        <v>-14058</v>
      </c>
      <c r="Q576" s="7">
        <f t="shared" si="956"/>
        <v>89788</v>
      </c>
      <c r="R576" s="7">
        <f t="shared" si="956"/>
        <v>513257</v>
      </c>
      <c r="S576" s="3">
        <f t="shared" si="956"/>
        <v>603045</v>
      </c>
      <c r="T576" s="3">
        <f t="shared" si="956"/>
        <v>188555</v>
      </c>
      <c r="U576" s="3">
        <f t="shared" si="956"/>
        <v>411041</v>
      </c>
      <c r="V576" s="3">
        <f t="shared" si="956"/>
        <v>599596</v>
      </c>
      <c r="W576" s="98">
        <f t="shared" si="898"/>
        <v>99.428069215398523</v>
      </c>
    </row>
    <row r="577" spans="1:23" s="38" customFormat="1" x14ac:dyDescent="0.2">
      <c r="A577" s="90" t="s">
        <v>8</v>
      </c>
      <c r="B577" s="54">
        <v>10</v>
      </c>
      <c r="C577" s="55">
        <v>52</v>
      </c>
      <c r="D577" s="56">
        <f t="shared" si="924"/>
        <v>62</v>
      </c>
      <c r="E577" s="54">
        <v>10</v>
      </c>
      <c r="F577" s="55">
        <v>-10</v>
      </c>
      <c r="G577" s="54">
        <f>+B577+E577</f>
        <v>20</v>
      </c>
      <c r="H577" s="54">
        <f>+C577+F577</f>
        <v>42</v>
      </c>
      <c r="I577" s="54">
        <f>SUM(G577:H577)</f>
        <v>62</v>
      </c>
      <c r="J577" s="5"/>
      <c r="K577" s="5"/>
      <c r="L577" s="1">
        <f t="shared" si="892"/>
        <v>20</v>
      </c>
      <c r="M577" s="1">
        <f t="shared" si="893"/>
        <v>42</v>
      </c>
      <c r="N577" s="1">
        <f t="shared" si="894"/>
        <v>62</v>
      </c>
      <c r="O577" s="5"/>
      <c r="P577" s="5"/>
      <c r="Q577" s="1">
        <f t="shared" ref="Q577" si="957">+L577+O577</f>
        <v>20</v>
      </c>
      <c r="R577" s="1">
        <f t="shared" ref="R577" si="958">+M577+P577</f>
        <v>42</v>
      </c>
      <c r="S577" s="1">
        <f t="shared" ref="S577" si="959">+Q577+R577</f>
        <v>62</v>
      </c>
      <c r="T577" s="1">
        <v>20</v>
      </c>
      <c r="U577" s="1">
        <v>42</v>
      </c>
      <c r="V577" s="1">
        <f t="shared" ref="V577" si="960">+T577+U577</f>
        <v>62</v>
      </c>
      <c r="W577" s="28">
        <f t="shared" si="898"/>
        <v>100</v>
      </c>
    </row>
    <row r="578" spans="1:23" s="38" customFormat="1" x14ac:dyDescent="0.2">
      <c r="A578" s="94" t="s">
        <v>67</v>
      </c>
      <c r="B578" s="62"/>
      <c r="C578" s="62"/>
      <c r="D578" s="62"/>
    </row>
    <row r="579" spans="1:23" x14ac:dyDescent="0.2">
      <c r="A579" s="63"/>
      <c r="B579" s="63"/>
      <c r="C579" s="63"/>
      <c r="D579" s="63"/>
    </row>
    <row r="580" spans="1:23" x14ac:dyDescent="0.2">
      <c r="A580" s="63"/>
      <c r="B580" s="63"/>
      <c r="C580" s="63"/>
      <c r="D580" s="63"/>
    </row>
    <row r="581" spans="1:23" x14ac:dyDescent="0.2">
      <c r="A581" s="63"/>
      <c r="B581" s="63"/>
      <c r="C581" s="63"/>
      <c r="D581" s="63"/>
    </row>
    <row r="582" spans="1:23" x14ac:dyDescent="0.2">
      <c r="A582" s="62"/>
      <c r="B582" s="75"/>
    </row>
    <row r="583" spans="1:23" ht="12.75" customHeight="1" x14ac:dyDescent="0.2">
      <c r="A583" s="115" t="s">
        <v>12</v>
      </c>
      <c r="B583" s="103" t="str">
        <f>+B4</f>
        <v>1/2024. (I.24.) önk. rendelet eredeti ei.</v>
      </c>
      <c r="C583" s="104"/>
      <c r="D583" s="105"/>
      <c r="E583" s="103" t="str">
        <f>+E4</f>
        <v>Javasolt módosítás</v>
      </c>
      <c r="F583" s="104"/>
      <c r="G583" s="103" t="str">
        <f>+G4</f>
        <v>5/2024. (VI.26.) önk. rendelet mód.ei.</v>
      </c>
      <c r="H583" s="104"/>
      <c r="I583" s="105"/>
      <c r="J583" s="103" t="str">
        <f>+J4</f>
        <v>Javasolt módosítás</v>
      </c>
      <c r="K583" s="104"/>
      <c r="L583" s="103" t="str">
        <f>+L4</f>
        <v>280/2024. (X.24.) önk. rendelet mód.ei.</v>
      </c>
      <c r="M583" s="104"/>
      <c r="N583" s="105"/>
      <c r="O583" s="103" t="str">
        <f>+O4</f>
        <v>Javasolt módosítás</v>
      </c>
      <c r="P583" s="104"/>
      <c r="Q583" s="103" t="str">
        <f>+Q4</f>
        <v>10/2025. (V.22.) önk. rendelet mód.ei.</v>
      </c>
      <c r="R583" s="104"/>
      <c r="S583" s="105"/>
      <c r="T583" s="108" t="str">
        <f>+T4</f>
        <v>Teljesítés</v>
      </c>
      <c r="U583" s="104"/>
      <c r="V583" s="105"/>
      <c r="W583" s="99" t="s">
        <v>73</v>
      </c>
    </row>
    <row r="584" spans="1:23" ht="12.75" customHeight="1" x14ac:dyDescent="0.2">
      <c r="A584" s="116"/>
      <c r="B584" s="101" t="s">
        <v>13</v>
      </c>
      <c r="C584" s="101" t="s">
        <v>14</v>
      </c>
      <c r="D584" s="101" t="str">
        <f>+D5</f>
        <v>Összesen</v>
      </c>
      <c r="E584" s="101" t="s">
        <v>13</v>
      </c>
      <c r="F584" s="101" t="s">
        <v>14</v>
      </c>
      <c r="G584" s="101" t="s">
        <v>13</v>
      </c>
      <c r="H584" s="101" t="s">
        <v>14</v>
      </c>
      <c r="I584" s="101" t="str">
        <f>+I5</f>
        <v>Összesen</v>
      </c>
      <c r="J584" s="101" t="s">
        <v>13</v>
      </c>
      <c r="K584" s="101" t="s">
        <v>14</v>
      </c>
      <c r="L584" s="101" t="s">
        <v>13</v>
      </c>
      <c r="M584" s="101" t="s">
        <v>14</v>
      </c>
      <c r="N584" s="101" t="str">
        <f>+N5</f>
        <v>Összesen</v>
      </c>
      <c r="O584" s="101" t="s">
        <v>13</v>
      </c>
      <c r="P584" s="101" t="s">
        <v>14</v>
      </c>
      <c r="Q584" s="101" t="s">
        <v>13</v>
      </c>
      <c r="R584" s="101" t="s">
        <v>14</v>
      </c>
      <c r="S584" s="101" t="str">
        <f>+S5</f>
        <v>Összesen</v>
      </c>
      <c r="T584" s="106" t="s">
        <v>13</v>
      </c>
      <c r="U584" s="101" t="s">
        <v>14</v>
      </c>
      <c r="V584" s="101" t="str">
        <f>+V5</f>
        <v>Összesen</v>
      </c>
      <c r="W584" s="99"/>
    </row>
    <row r="585" spans="1:23" ht="21.75" customHeight="1" x14ac:dyDescent="0.2">
      <c r="A585" s="117"/>
      <c r="B585" s="102"/>
      <c r="C585" s="102"/>
      <c r="D585" s="102"/>
      <c r="E585" s="102"/>
      <c r="F585" s="102"/>
      <c r="G585" s="102"/>
      <c r="H585" s="102"/>
      <c r="I585" s="102"/>
      <c r="J585" s="102"/>
      <c r="K585" s="102"/>
      <c r="L585" s="102"/>
      <c r="M585" s="102"/>
      <c r="N585" s="102"/>
      <c r="O585" s="102"/>
      <c r="P585" s="102"/>
      <c r="Q585" s="102"/>
      <c r="R585" s="102"/>
      <c r="S585" s="102"/>
      <c r="T585" s="107"/>
      <c r="U585" s="102"/>
      <c r="V585" s="102"/>
      <c r="W585" s="99"/>
    </row>
    <row r="586" spans="1:23" x14ac:dyDescent="0.2">
      <c r="A586" s="95"/>
      <c r="B586" s="64"/>
      <c r="C586" s="64"/>
      <c r="D586" s="16"/>
      <c r="E586" s="64"/>
      <c r="F586" s="64"/>
      <c r="G586" s="64"/>
      <c r="H586" s="64"/>
      <c r="I586" s="1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17"/>
      <c r="U586" s="17"/>
      <c r="V586" s="17"/>
      <c r="W586" s="17"/>
    </row>
    <row r="587" spans="1:23" x14ac:dyDescent="0.2">
      <c r="A587" s="85" t="s">
        <v>1</v>
      </c>
      <c r="B587" s="17"/>
      <c r="C587" s="6"/>
      <c r="D587" s="6"/>
      <c r="E587" s="17"/>
      <c r="F587" s="6"/>
      <c r="G587" s="17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17"/>
      <c r="U587" s="17"/>
      <c r="V587" s="17"/>
      <c r="W587" s="17"/>
    </row>
    <row r="588" spans="1:23" x14ac:dyDescent="0.2">
      <c r="A588" s="86" t="s">
        <v>20</v>
      </c>
      <c r="B588" s="29"/>
      <c r="C588" s="6"/>
      <c r="D588" s="1">
        <f t="shared" ref="D588:D612" si="961">SUM(B588:C588)</f>
        <v>0</v>
      </c>
      <c r="E588" s="29"/>
      <c r="F588" s="6"/>
      <c r="G588" s="60">
        <f t="shared" ref="G588:H590" si="962">+B588+E588</f>
        <v>0</v>
      </c>
      <c r="H588" s="60">
        <f t="shared" si="962"/>
        <v>0</v>
      </c>
      <c r="I588" s="1">
        <f t="shared" ref="I588:I611" si="963">SUM(G588:H588)</f>
        <v>0</v>
      </c>
      <c r="J588" s="6"/>
      <c r="K588" s="6"/>
      <c r="L588" s="1">
        <f t="shared" ref="L588" si="964">+G588+J588</f>
        <v>0</v>
      </c>
      <c r="M588" s="1">
        <f t="shared" ref="M588" si="965">+H588+K588</f>
        <v>0</v>
      </c>
      <c r="N588" s="1">
        <f t="shared" ref="N588" si="966">+L588+M588</f>
        <v>0</v>
      </c>
      <c r="O588" s="6"/>
      <c r="P588" s="6"/>
      <c r="Q588" s="1">
        <f t="shared" ref="Q588:Q590" si="967">+L588+O588</f>
        <v>0</v>
      </c>
      <c r="R588" s="1">
        <f t="shared" ref="R588:R590" si="968">+M588+P588</f>
        <v>0</v>
      </c>
      <c r="S588" s="1">
        <f t="shared" ref="S588:S590" si="969">+Q588+R588</f>
        <v>0</v>
      </c>
      <c r="T588" s="17"/>
      <c r="U588" s="17"/>
      <c r="V588" s="17">
        <f>+T588+U588</f>
        <v>0</v>
      </c>
      <c r="W588" s="28"/>
    </row>
    <row r="589" spans="1:23" x14ac:dyDescent="0.2">
      <c r="A589" s="87" t="s">
        <v>21</v>
      </c>
      <c r="B589" s="30"/>
      <c r="C589" s="6"/>
      <c r="D589" s="1">
        <f t="shared" si="961"/>
        <v>0</v>
      </c>
      <c r="E589" s="30"/>
      <c r="F589" s="6"/>
      <c r="G589" s="60">
        <f t="shared" si="962"/>
        <v>0</v>
      </c>
      <c r="H589" s="60">
        <f t="shared" si="962"/>
        <v>0</v>
      </c>
      <c r="I589" s="1">
        <f t="shared" si="963"/>
        <v>0</v>
      </c>
      <c r="J589" s="6"/>
      <c r="K589" s="6"/>
      <c r="L589" s="1">
        <f t="shared" ref="L589:L632" si="970">+G589+J589</f>
        <v>0</v>
      </c>
      <c r="M589" s="1">
        <f t="shared" ref="M589:M632" si="971">+H589+K589</f>
        <v>0</v>
      </c>
      <c r="N589" s="1">
        <f t="shared" ref="N589:N632" si="972">+L589+M589</f>
        <v>0</v>
      </c>
      <c r="O589" s="6"/>
      <c r="P589" s="6"/>
      <c r="Q589" s="1">
        <f t="shared" si="967"/>
        <v>0</v>
      </c>
      <c r="R589" s="1">
        <f t="shared" si="968"/>
        <v>0</v>
      </c>
      <c r="S589" s="1">
        <f t="shared" si="969"/>
        <v>0</v>
      </c>
      <c r="T589" s="17"/>
      <c r="U589" s="17"/>
      <c r="V589" s="17">
        <f t="shared" ref="V589:V590" si="973">+T589+U589</f>
        <v>0</v>
      </c>
      <c r="W589" s="28"/>
    </row>
    <row r="590" spans="1:23" x14ac:dyDescent="0.2">
      <c r="A590" s="87" t="s">
        <v>22</v>
      </c>
      <c r="B590" s="30"/>
      <c r="C590" s="6"/>
      <c r="D590" s="1">
        <f t="shared" si="961"/>
        <v>0</v>
      </c>
      <c r="E590" s="30"/>
      <c r="F590" s="6"/>
      <c r="G590" s="60">
        <f t="shared" si="962"/>
        <v>0</v>
      </c>
      <c r="H590" s="60">
        <f t="shared" si="962"/>
        <v>0</v>
      </c>
      <c r="I590" s="1">
        <f t="shared" si="963"/>
        <v>0</v>
      </c>
      <c r="J590" s="6"/>
      <c r="K590" s="6"/>
      <c r="L590" s="1">
        <f t="shared" si="970"/>
        <v>0</v>
      </c>
      <c r="M590" s="1">
        <f t="shared" si="971"/>
        <v>0</v>
      </c>
      <c r="N590" s="1">
        <f t="shared" si="972"/>
        <v>0</v>
      </c>
      <c r="O590" s="6"/>
      <c r="P590" s="6"/>
      <c r="Q590" s="1">
        <f t="shared" si="967"/>
        <v>0</v>
      </c>
      <c r="R590" s="1">
        <f t="shared" si="968"/>
        <v>0</v>
      </c>
      <c r="S590" s="1">
        <f t="shared" si="969"/>
        <v>0</v>
      </c>
      <c r="T590" s="17"/>
      <c r="U590" s="17"/>
      <c r="V590" s="17">
        <f t="shared" si="973"/>
        <v>0</v>
      </c>
      <c r="W590" s="28"/>
    </row>
    <row r="591" spans="1:23" x14ac:dyDescent="0.2">
      <c r="A591" s="21" t="s">
        <v>23</v>
      </c>
      <c r="B591" s="31">
        <f>SUM(B592:B602)</f>
        <v>355</v>
      </c>
      <c r="C591" s="21"/>
      <c r="D591" s="32">
        <f t="shared" si="961"/>
        <v>355</v>
      </c>
      <c r="E591" s="31">
        <f>SUM(E592:E602)</f>
        <v>0</v>
      </c>
      <c r="F591" s="31">
        <f>SUM(F592:F602)</f>
        <v>0</v>
      </c>
      <c r="G591" s="31">
        <f>SUM(G592:G602)</f>
        <v>355</v>
      </c>
      <c r="H591" s="31">
        <f>SUM(H592:H602)</f>
        <v>0</v>
      </c>
      <c r="I591" s="31">
        <f t="shared" ref="I591:N591" si="974">SUM(I592:I602)</f>
        <v>355</v>
      </c>
      <c r="J591" s="31">
        <f t="shared" si="974"/>
        <v>0</v>
      </c>
      <c r="K591" s="31">
        <f t="shared" si="974"/>
        <v>0</v>
      </c>
      <c r="L591" s="31">
        <f t="shared" si="974"/>
        <v>355</v>
      </c>
      <c r="M591" s="31">
        <f t="shared" si="974"/>
        <v>0</v>
      </c>
      <c r="N591" s="31">
        <f t="shared" si="974"/>
        <v>355</v>
      </c>
      <c r="O591" s="31">
        <f t="shared" ref="O591:V591" si="975">SUM(O592:O602)</f>
        <v>159</v>
      </c>
      <c r="P591" s="31">
        <f t="shared" si="975"/>
        <v>0</v>
      </c>
      <c r="Q591" s="31">
        <f t="shared" si="975"/>
        <v>514</v>
      </c>
      <c r="R591" s="31">
        <f t="shared" si="975"/>
        <v>0</v>
      </c>
      <c r="S591" s="31">
        <f t="shared" si="975"/>
        <v>514</v>
      </c>
      <c r="T591" s="31">
        <f t="shared" si="975"/>
        <v>508</v>
      </c>
      <c r="U591" s="31">
        <f t="shared" si="975"/>
        <v>0</v>
      </c>
      <c r="V591" s="31">
        <f t="shared" si="975"/>
        <v>508</v>
      </c>
      <c r="W591" s="98">
        <f t="shared" ref="W591:W632" si="976">+V591/S591*100</f>
        <v>98.832684824902728</v>
      </c>
    </row>
    <row r="592" spans="1:23" x14ac:dyDescent="0.2">
      <c r="A592" s="88" t="s">
        <v>24</v>
      </c>
      <c r="B592" s="35"/>
      <c r="C592" s="25"/>
      <c r="D592" s="34">
        <f t="shared" si="961"/>
        <v>0</v>
      </c>
      <c r="E592" s="35"/>
      <c r="F592" s="25"/>
      <c r="G592" s="60">
        <f>+B592+E592</f>
        <v>0</v>
      </c>
      <c r="H592" s="60">
        <f>+C592+F592</f>
        <v>0</v>
      </c>
      <c r="I592" s="34">
        <f t="shared" si="963"/>
        <v>0</v>
      </c>
      <c r="J592" s="6"/>
      <c r="K592" s="6"/>
      <c r="L592" s="1">
        <f t="shared" si="970"/>
        <v>0</v>
      </c>
      <c r="M592" s="1">
        <f t="shared" si="971"/>
        <v>0</v>
      </c>
      <c r="N592" s="1">
        <f t="shared" si="972"/>
        <v>0</v>
      </c>
      <c r="O592" s="6"/>
      <c r="P592" s="6"/>
      <c r="Q592" s="1">
        <f t="shared" ref="Q592:Q602" si="977">+L592+O592</f>
        <v>0</v>
      </c>
      <c r="R592" s="1">
        <f t="shared" ref="R592:R602" si="978">+M592+P592</f>
        <v>0</v>
      </c>
      <c r="S592" s="1">
        <f t="shared" ref="S592:S602" si="979">+Q592+R592</f>
        <v>0</v>
      </c>
      <c r="T592" s="17"/>
      <c r="U592" s="17"/>
      <c r="V592" s="17">
        <f t="shared" ref="V592:V602" si="980">+T592+U592</f>
        <v>0</v>
      </c>
      <c r="W592" s="28"/>
    </row>
    <row r="593" spans="1:23" x14ac:dyDescent="0.2">
      <c r="A593" s="88" t="s">
        <v>25</v>
      </c>
      <c r="B593" s="35"/>
      <c r="C593" s="25"/>
      <c r="D593" s="34">
        <f t="shared" si="961"/>
        <v>0</v>
      </c>
      <c r="E593" s="35"/>
      <c r="F593" s="25"/>
      <c r="G593" s="60">
        <f t="shared" ref="G593:G602" si="981">+B593+E593</f>
        <v>0</v>
      </c>
      <c r="H593" s="60">
        <f t="shared" ref="H593:H602" si="982">+C593+F593</f>
        <v>0</v>
      </c>
      <c r="I593" s="34">
        <f t="shared" si="963"/>
        <v>0</v>
      </c>
      <c r="J593" s="6"/>
      <c r="K593" s="6"/>
      <c r="L593" s="1">
        <f t="shared" si="970"/>
        <v>0</v>
      </c>
      <c r="M593" s="1">
        <f t="shared" si="971"/>
        <v>0</v>
      </c>
      <c r="N593" s="1">
        <f t="shared" si="972"/>
        <v>0</v>
      </c>
      <c r="O593" s="6"/>
      <c r="P593" s="6"/>
      <c r="Q593" s="1">
        <f t="shared" si="977"/>
        <v>0</v>
      </c>
      <c r="R593" s="1">
        <f t="shared" si="978"/>
        <v>0</v>
      </c>
      <c r="S593" s="1">
        <f t="shared" si="979"/>
        <v>0</v>
      </c>
      <c r="T593" s="17"/>
      <c r="U593" s="17"/>
      <c r="V593" s="17">
        <f t="shared" si="980"/>
        <v>0</v>
      </c>
      <c r="W593" s="28"/>
    </row>
    <row r="594" spans="1:23" x14ac:dyDescent="0.2">
      <c r="A594" s="88" t="s">
        <v>0</v>
      </c>
      <c r="B594" s="35">
        <v>350</v>
      </c>
      <c r="C594" s="25"/>
      <c r="D594" s="34">
        <f t="shared" si="961"/>
        <v>350</v>
      </c>
      <c r="E594" s="35"/>
      <c r="F594" s="25"/>
      <c r="G594" s="60">
        <f t="shared" si="981"/>
        <v>350</v>
      </c>
      <c r="H594" s="60">
        <f t="shared" si="982"/>
        <v>0</v>
      </c>
      <c r="I594" s="34">
        <f t="shared" si="963"/>
        <v>350</v>
      </c>
      <c r="J594" s="6"/>
      <c r="K594" s="6"/>
      <c r="L594" s="1">
        <f t="shared" si="970"/>
        <v>350</v>
      </c>
      <c r="M594" s="1">
        <f t="shared" si="971"/>
        <v>0</v>
      </c>
      <c r="N594" s="1">
        <f t="shared" si="972"/>
        <v>350</v>
      </c>
      <c r="O594" s="6">
        <v>10</v>
      </c>
      <c r="P594" s="6"/>
      <c r="Q594" s="1">
        <f t="shared" si="977"/>
        <v>360</v>
      </c>
      <c r="R594" s="1">
        <f t="shared" si="978"/>
        <v>0</v>
      </c>
      <c r="S594" s="1">
        <f t="shared" si="979"/>
        <v>360</v>
      </c>
      <c r="T594" s="17">
        <v>359</v>
      </c>
      <c r="U594" s="17"/>
      <c r="V594" s="17">
        <f t="shared" si="980"/>
        <v>359</v>
      </c>
      <c r="W594" s="28">
        <f t="shared" si="976"/>
        <v>99.722222222222229</v>
      </c>
    </row>
    <row r="595" spans="1:23" x14ac:dyDescent="0.2">
      <c r="A595" s="88" t="s">
        <v>26</v>
      </c>
      <c r="B595" s="24"/>
      <c r="C595" s="25"/>
      <c r="D595" s="34">
        <f t="shared" si="961"/>
        <v>0</v>
      </c>
      <c r="E595" s="24"/>
      <c r="F595" s="25"/>
      <c r="G595" s="60">
        <f t="shared" si="981"/>
        <v>0</v>
      </c>
      <c r="H595" s="60">
        <f t="shared" si="982"/>
        <v>0</v>
      </c>
      <c r="I595" s="34">
        <f t="shared" si="963"/>
        <v>0</v>
      </c>
      <c r="J595" s="6"/>
      <c r="K595" s="6"/>
      <c r="L595" s="1">
        <f t="shared" si="970"/>
        <v>0</v>
      </c>
      <c r="M595" s="1">
        <f t="shared" si="971"/>
        <v>0</v>
      </c>
      <c r="N595" s="1">
        <f t="shared" si="972"/>
        <v>0</v>
      </c>
      <c r="O595" s="6"/>
      <c r="P595" s="6"/>
      <c r="Q595" s="1">
        <f t="shared" si="977"/>
        <v>0</v>
      </c>
      <c r="R595" s="1">
        <f t="shared" si="978"/>
        <v>0</v>
      </c>
      <c r="S595" s="1">
        <f t="shared" si="979"/>
        <v>0</v>
      </c>
      <c r="T595" s="17"/>
      <c r="U595" s="17"/>
      <c r="V595" s="17">
        <f t="shared" si="980"/>
        <v>0</v>
      </c>
      <c r="W595" s="28"/>
    </row>
    <row r="596" spans="1:23" x14ac:dyDescent="0.2">
      <c r="A596" s="88" t="s">
        <v>51</v>
      </c>
      <c r="B596" s="24"/>
      <c r="C596" s="25"/>
      <c r="D596" s="34">
        <f t="shared" si="961"/>
        <v>0</v>
      </c>
      <c r="E596" s="24"/>
      <c r="F596" s="25"/>
      <c r="G596" s="60">
        <f t="shared" si="981"/>
        <v>0</v>
      </c>
      <c r="H596" s="60">
        <f t="shared" si="982"/>
        <v>0</v>
      </c>
      <c r="I596" s="34">
        <f t="shared" si="963"/>
        <v>0</v>
      </c>
      <c r="J596" s="6"/>
      <c r="K596" s="6"/>
      <c r="L596" s="1">
        <f t="shared" si="970"/>
        <v>0</v>
      </c>
      <c r="M596" s="1">
        <f t="shared" si="971"/>
        <v>0</v>
      </c>
      <c r="N596" s="1">
        <f t="shared" si="972"/>
        <v>0</v>
      </c>
      <c r="O596" s="6"/>
      <c r="P596" s="6"/>
      <c r="Q596" s="1">
        <f t="shared" si="977"/>
        <v>0</v>
      </c>
      <c r="R596" s="1">
        <f t="shared" si="978"/>
        <v>0</v>
      </c>
      <c r="S596" s="1">
        <f t="shared" si="979"/>
        <v>0</v>
      </c>
      <c r="T596" s="17"/>
      <c r="U596" s="17"/>
      <c r="V596" s="17">
        <f t="shared" si="980"/>
        <v>0</v>
      </c>
      <c r="W596" s="28"/>
    </row>
    <row r="597" spans="1:23" x14ac:dyDescent="0.2">
      <c r="A597" s="88" t="s">
        <v>28</v>
      </c>
      <c r="B597" s="24"/>
      <c r="C597" s="25"/>
      <c r="D597" s="34">
        <f t="shared" si="961"/>
        <v>0</v>
      </c>
      <c r="E597" s="24"/>
      <c r="F597" s="25"/>
      <c r="G597" s="60">
        <f t="shared" si="981"/>
        <v>0</v>
      </c>
      <c r="H597" s="60">
        <f t="shared" si="982"/>
        <v>0</v>
      </c>
      <c r="I597" s="34">
        <f t="shared" si="963"/>
        <v>0</v>
      </c>
      <c r="J597" s="6"/>
      <c r="K597" s="6"/>
      <c r="L597" s="1">
        <f t="shared" si="970"/>
        <v>0</v>
      </c>
      <c r="M597" s="1">
        <f t="shared" si="971"/>
        <v>0</v>
      </c>
      <c r="N597" s="1">
        <f t="shared" si="972"/>
        <v>0</v>
      </c>
      <c r="O597" s="6"/>
      <c r="P597" s="6"/>
      <c r="Q597" s="1">
        <f t="shared" si="977"/>
        <v>0</v>
      </c>
      <c r="R597" s="1">
        <f t="shared" si="978"/>
        <v>0</v>
      </c>
      <c r="S597" s="1">
        <f t="shared" si="979"/>
        <v>0</v>
      </c>
      <c r="T597" s="17"/>
      <c r="U597" s="17"/>
      <c r="V597" s="17">
        <f t="shared" si="980"/>
        <v>0</v>
      </c>
      <c r="W597" s="28"/>
    </row>
    <row r="598" spans="1:23" x14ac:dyDescent="0.2">
      <c r="A598" s="88" t="s">
        <v>29</v>
      </c>
      <c r="B598" s="24"/>
      <c r="C598" s="25"/>
      <c r="D598" s="34">
        <f t="shared" si="961"/>
        <v>0</v>
      </c>
      <c r="E598" s="24"/>
      <c r="F598" s="25"/>
      <c r="G598" s="60">
        <f t="shared" si="981"/>
        <v>0</v>
      </c>
      <c r="H598" s="60">
        <f t="shared" si="982"/>
        <v>0</v>
      </c>
      <c r="I598" s="34">
        <f t="shared" si="963"/>
        <v>0</v>
      </c>
      <c r="J598" s="6"/>
      <c r="K598" s="6"/>
      <c r="L598" s="1">
        <f t="shared" si="970"/>
        <v>0</v>
      </c>
      <c r="M598" s="1">
        <f t="shared" si="971"/>
        <v>0</v>
      </c>
      <c r="N598" s="1">
        <f t="shared" si="972"/>
        <v>0</v>
      </c>
      <c r="O598" s="6"/>
      <c r="P598" s="6"/>
      <c r="Q598" s="1">
        <f t="shared" si="977"/>
        <v>0</v>
      </c>
      <c r="R598" s="1">
        <f t="shared" si="978"/>
        <v>0</v>
      </c>
      <c r="S598" s="1">
        <f t="shared" si="979"/>
        <v>0</v>
      </c>
      <c r="T598" s="17"/>
      <c r="U598" s="17"/>
      <c r="V598" s="17">
        <f t="shared" si="980"/>
        <v>0</v>
      </c>
      <c r="W598" s="28"/>
    </row>
    <row r="599" spans="1:23" x14ac:dyDescent="0.2">
      <c r="A599" s="88" t="s">
        <v>30</v>
      </c>
      <c r="B599" s="24"/>
      <c r="C599" s="25"/>
      <c r="D599" s="34">
        <f t="shared" si="961"/>
        <v>0</v>
      </c>
      <c r="E599" s="24"/>
      <c r="F599" s="25"/>
      <c r="G599" s="60">
        <f t="shared" si="981"/>
        <v>0</v>
      </c>
      <c r="H599" s="60">
        <f t="shared" si="982"/>
        <v>0</v>
      </c>
      <c r="I599" s="34">
        <f t="shared" si="963"/>
        <v>0</v>
      </c>
      <c r="J599" s="6"/>
      <c r="K599" s="6"/>
      <c r="L599" s="1">
        <f t="shared" si="970"/>
        <v>0</v>
      </c>
      <c r="M599" s="1">
        <f t="shared" si="971"/>
        <v>0</v>
      </c>
      <c r="N599" s="1">
        <f t="shared" si="972"/>
        <v>0</v>
      </c>
      <c r="O599" s="6"/>
      <c r="P599" s="6"/>
      <c r="Q599" s="1">
        <f t="shared" si="977"/>
        <v>0</v>
      </c>
      <c r="R599" s="1">
        <f t="shared" si="978"/>
        <v>0</v>
      </c>
      <c r="S599" s="1">
        <f t="shared" si="979"/>
        <v>0</v>
      </c>
      <c r="T599" s="17"/>
      <c r="U599" s="17"/>
      <c r="V599" s="17">
        <f t="shared" si="980"/>
        <v>0</v>
      </c>
      <c r="W599" s="28"/>
    </row>
    <row r="600" spans="1:23" x14ac:dyDescent="0.2">
      <c r="A600" s="88" t="s">
        <v>31</v>
      </c>
      <c r="B600" s="24">
        <v>5</v>
      </c>
      <c r="C600" s="76"/>
      <c r="D600" s="34">
        <f t="shared" si="961"/>
        <v>5</v>
      </c>
      <c r="E600" s="24"/>
      <c r="F600" s="76"/>
      <c r="G600" s="60">
        <f t="shared" si="981"/>
        <v>5</v>
      </c>
      <c r="H600" s="60">
        <f t="shared" si="982"/>
        <v>0</v>
      </c>
      <c r="I600" s="34">
        <f t="shared" si="963"/>
        <v>5</v>
      </c>
      <c r="J600" s="6"/>
      <c r="K600" s="6"/>
      <c r="L600" s="1">
        <f t="shared" si="970"/>
        <v>5</v>
      </c>
      <c r="M600" s="1">
        <f t="shared" si="971"/>
        <v>0</v>
      </c>
      <c r="N600" s="1">
        <f t="shared" si="972"/>
        <v>5</v>
      </c>
      <c r="O600" s="6"/>
      <c r="P600" s="6"/>
      <c r="Q600" s="1">
        <f t="shared" si="977"/>
        <v>5</v>
      </c>
      <c r="R600" s="1">
        <f t="shared" si="978"/>
        <v>0</v>
      </c>
      <c r="S600" s="1">
        <f t="shared" si="979"/>
        <v>5</v>
      </c>
      <c r="T600" s="17">
        <v>0</v>
      </c>
      <c r="U600" s="17"/>
      <c r="V600" s="17">
        <f t="shared" si="980"/>
        <v>0</v>
      </c>
      <c r="W600" s="28"/>
    </row>
    <row r="601" spans="1:23" x14ac:dyDescent="0.2">
      <c r="A601" s="88" t="s">
        <v>32</v>
      </c>
      <c r="B601" s="24"/>
      <c r="C601" s="77"/>
      <c r="D601" s="34">
        <f t="shared" si="961"/>
        <v>0</v>
      </c>
      <c r="E601" s="24"/>
      <c r="F601" s="77"/>
      <c r="G601" s="60">
        <f t="shared" si="981"/>
        <v>0</v>
      </c>
      <c r="H601" s="60">
        <f t="shared" si="982"/>
        <v>0</v>
      </c>
      <c r="I601" s="34">
        <f t="shared" si="963"/>
        <v>0</v>
      </c>
      <c r="J601" s="6"/>
      <c r="K601" s="6"/>
      <c r="L601" s="1">
        <f t="shared" si="970"/>
        <v>0</v>
      </c>
      <c r="M601" s="1">
        <f t="shared" si="971"/>
        <v>0</v>
      </c>
      <c r="N601" s="1">
        <f t="shared" si="972"/>
        <v>0</v>
      </c>
      <c r="O601" s="6"/>
      <c r="P601" s="6"/>
      <c r="Q601" s="1">
        <f t="shared" si="977"/>
        <v>0</v>
      </c>
      <c r="R601" s="1">
        <f t="shared" si="978"/>
        <v>0</v>
      </c>
      <c r="S601" s="1">
        <f t="shared" si="979"/>
        <v>0</v>
      </c>
      <c r="T601" s="17"/>
      <c r="U601" s="17"/>
      <c r="V601" s="17">
        <f t="shared" si="980"/>
        <v>0</v>
      </c>
      <c r="W601" s="28"/>
    </row>
    <row r="602" spans="1:23" x14ac:dyDescent="0.2">
      <c r="A602" s="88" t="s">
        <v>33</v>
      </c>
      <c r="B602" s="24"/>
      <c r="C602" s="76"/>
      <c r="D602" s="34">
        <f t="shared" si="961"/>
        <v>0</v>
      </c>
      <c r="E602" s="24"/>
      <c r="F602" s="76"/>
      <c r="G602" s="60">
        <f t="shared" si="981"/>
        <v>0</v>
      </c>
      <c r="H602" s="60">
        <f t="shared" si="982"/>
        <v>0</v>
      </c>
      <c r="I602" s="34">
        <f t="shared" si="963"/>
        <v>0</v>
      </c>
      <c r="J602" s="6"/>
      <c r="K602" s="6"/>
      <c r="L602" s="1">
        <f t="shared" si="970"/>
        <v>0</v>
      </c>
      <c r="M602" s="1">
        <f t="shared" si="971"/>
        <v>0</v>
      </c>
      <c r="N602" s="1">
        <f t="shared" si="972"/>
        <v>0</v>
      </c>
      <c r="O602" s="6">
        <v>149</v>
      </c>
      <c r="P602" s="6"/>
      <c r="Q602" s="1">
        <f t="shared" si="977"/>
        <v>149</v>
      </c>
      <c r="R602" s="1">
        <f t="shared" si="978"/>
        <v>0</v>
      </c>
      <c r="S602" s="1">
        <f t="shared" si="979"/>
        <v>149</v>
      </c>
      <c r="T602" s="17">
        <v>149</v>
      </c>
      <c r="U602" s="17"/>
      <c r="V602" s="17">
        <f t="shared" si="980"/>
        <v>149</v>
      </c>
      <c r="W602" s="28">
        <f t="shared" si="976"/>
        <v>100</v>
      </c>
    </row>
    <row r="603" spans="1:23" x14ac:dyDescent="0.2">
      <c r="A603" s="21" t="s">
        <v>19</v>
      </c>
      <c r="B603" s="2">
        <f>SUM(B605:B609)</f>
        <v>0</v>
      </c>
      <c r="C603" s="78"/>
      <c r="D603" s="32">
        <f t="shared" si="961"/>
        <v>0</v>
      </c>
      <c r="E603" s="2">
        <f>SUM(E605:E609)</f>
        <v>0</v>
      </c>
      <c r="F603" s="78"/>
      <c r="G603" s="2">
        <f>SUM(G605:G609)</f>
        <v>0</v>
      </c>
      <c r="H603" s="2">
        <f t="shared" ref="H603:N603" si="983">SUM(H605:H609)</f>
        <v>0</v>
      </c>
      <c r="I603" s="2">
        <f t="shared" si="983"/>
        <v>0</v>
      </c>
      <c r="J603" s="2">
        <f t="shared" si="983"/>
        <v>0</v>
      </c>
      <c r="K603" s="2">
        <f t="shared" si="983"/>
        <v>0</v>
      </c>
      <c r="L603" s="2">
        <f t="shared" si="983"/>
        <v>0</v>
      </c>
      <c r="M603" s="2">
        <f t="shared" si="983"/>
        <v>0</v>
      </c>
      <c r="N603" s="2">
        <f t="shared" si="983"/>
        <v>0</v>
      </c>
      <c r="O603" s="2">
        <f t="shared" ref="O603:V603" si="984">SUM(O605:O609)</f>
        <v>0</v>
      </c>
      <c r="P603" s="2">
        <f t="shared" si="984"/>
        <v>0</v>
      </c>
      <c r="Q603" s="2">
        <f t="shared" si="984"/>
        <v>0</v>
      </c>
      <c r="R603" s="2">
        <f t="shared" si="984"/>
        <v>0</v>
      </c>
      <c r="S603" s="2">
        <f t="shared" si="984"/>
        <v>0</v>
      </c>
      <c r="T603" s="2">
        <f t="shared" si="984"/>
        <v>0</v>
      </c>
      <c r="U603" s="2">
        <f t="shared" si="984"/>
        <v>0</v>
      </c>
      <c r="V603" s="2">
        <f t="shared" si="984"/>
        <v>0</v>
      </c>
      <c r="W603" s="98"/>
    </row>
    <row r="604" spans="1:23" x14ac:dyDescent="0.2">
      <c r="A604" s="25" t="s">
        <v>24</v>
      </c>
      <c r="B604" s="24"/>
      <c r="C604" s="76"/>
      <c r="D604" s="34">
        <f t="shared" si="961"/>
        <v>0</v>
      </c>
      <c r="E604" s="24"/>
      <c r="F604" s="76"/>
      <c r="G604" s="60">
        <f>+B604+E604</f>
        <v>0</v>
      </c>
      <c r="H604" s="60">
        <f>+C604+F604</f>
        <v>0</v>
      </c>
      <c r="I604" s="34">
        <f t="shared" si="963"/>
        <v>0</v>
      </c>
      <c r="J604" s="6"/>
      <c r="K604" s="6"/>
      <c r="L604" s="1">
        <f t="shared" si="970"/>
        <v>0</v>
      </c>
      <c r="M604" s="1">
        <f t="shared" si="971"/>
        <v>0</v>
      </c>
      <c r="N604" s="1">
        <f t="shared" si="972"/>
        <v>0</v>
      </c>
      <c r="O604" s="6"/>
      <c r="P604" s="6"/>
      <c r="Q604" s="1">
        <f t="shared" ref="Q604:Q611" si="985">+L604+O604</f>
        <v>0</v>
      </c>
      <c r="R604" s="1">
        <f t="shared" ref="R604:R611" si="986">+M604+P604</f>
        <v>0</v>
      </c>
      <c r="S604" s="1">
        <f t="shared" ref="S604:S611" si="987">+Q604+R604</f>
        <v>0</v>
      </c>
      <c r="T604" s="17"/>
      <c r="U604" s="17"/>
      <c r="V604" s="17">
        <f t="shared" ref="V604:V611" si="988">+T604+U604</f>
        <v>0</v>
      </c>
      <c r="W604" s="28"/>
    </row>
    <row r="605" spans="1:23" x14ac:dyDescent="0.2">
      <c r="A605" s="25" t="s">
        <v>34</v>
      </c>
      <c r="B605" s="24"/>
      <c r="C605" s="76"/>
      <c r="D605" s="34">
        <f t="shared" si="961"/>
        <v>0</v>
      </c>
      <c r="E605" s="24"/>
      <c r="F605" s="76"/>
      <c r="G605" s="60">
        <f t="shared" ref="G605:G611" si="989">+B605+E605</f>
        <v>0</v>
      </c>
      <c r="H605" s="60">
        <f t="shared" ref="H605:H611" si="990">+C605+F605</f>
        <v>0</v>
      </c>
      <c r="I605" s="34">
        <f t="shared" si="963"/>
        <v>0</v>
      </c>
      <c r="J605" s="6"/>
      <c r="K605" s="6"/>
      <c r="L605" s="1">
        <f t="shared" si="970"/>
        <v>0</v>
      </c>
      <c r="M605" s="1">
        <f t="shared" si="971"/>
        <v>0</v>
      </c>
      <c r="N605" s="1">
        <f t="shared" si="972"/>
        <v>0</v>
      </c>
      <c r="O605" s="6"/>
      <c r="P605" s="6"/>
      <c r="Q605" s="1">
        <f t="shared" si="985"/>
        <v>0</v>
      </c>
      <c r="R605" s="1">
        <f t="shared" si="986"/>
        <v>0</v>
      </c>
      <c r="S605" s="1">
        <f t="shared" si="987"/>
        <v>0</v>
      </c>
      <c r="T605" s="17"/>
      <c r="U605" s="17"/>
      <c r="V605" s="17">
        <f t="shared" si="988"/>
        <v>0</v>
      </c>
      <c r="W605" s="28"/>
    </row>
    <row r="606" spans="1:23" x14ac:dyDescent="0.2">
      <c r="A606" s="25" t="s">
        <v>35</v>
      </c>
      <c r="B606" s="24"/>
      <c r="C606" s="76"/>
      <c r="D606" s="34">
        <f t="shared" si="961"/>
        <v>0</v>
      </c>
      <c r="E606" s="24"/>
      <c r="F606" s="76"/>
      <c r="G606" s="60">
        <f t="shared" si="989"/>
        <v>0</v>
      </c>
      <c r="H606" s="60">
        <f t="shared" si="990"/>
        <v>0</v>
      </c>
      <c r="I606" s="34">
        <f t="shared" si="963"/>
        <v>0</v>
      </c>
      <c r="J606" s="6"/>
      <c r="K606" s="6"/>
      <c r="L606" s="1">
        <f t="shared" si="970"/>
        <v>0</v>
      </c>
      <c r="M606" s="1">
        <f t="shared" si="971"/>
        <v>0</v>
      </c>
      <c r="N606" s="1">
        <f t="shared" si="972"/>
        <v>0</v>
      </c>
      <c r="O606" s="6"/>
      <c r="P606" s="6"/>
      <c r="Q606" s="1">
        <f t="shared" si="985"/>
        <v>0</v>
      </c>
      <c r="R606" s="1">
        <f t="shared" si="986"/>
        <v>0</v>
      </c>
      <c r="S606" s="1">
        <f t="shared" si="987"/>
        <v>0</v>
      </c>
      <c r="T606" s="17"/>
      <c r="U606" s="17"/>
      <c r="V606" s="17">
        <f t="shared" si="988"/>
        <v>0</v>
      </c>
      <c r="W606" s="28"/>
    </row>
    <row r="607" spans="1:23" x14ac:dyDescent="0.2">
      <c r="A607" s="25" t="s">
        <v>36</v>
      </c>
      <c r="B607" s="24"/>
      <c r="C607" s="79"/>
      <c r="D607" s="34">
        <f t="shared" si="961"/>
        <v>0</v>
      </c>
      <c r="E607" s="24"/>
      <c r="F607" s="79"/>
      <c r="G607" s="60">
        <f t="shared" si="989"/>
        <v>0</v>
      </c>
      <c r="H607" s="60">
        <f t="shared" si="990"/>
        <v>0</v>
      </c>
      <c r="I607" s="34">
        <f t="shared" si="963"/>
        <v>0</v>
      </c>
      <c r="J607" s="6"/>
      <c r="K607" s="6"/>
      <c r="L607" s="1">
        <f t="shared" si="970"/>
        <v>0</v>
      </c>
      <c r="M607" s="1">
        <f t="shared" si="971"/>
        <v>0</v>
      </c>
      <c r="N607" s="1">
        <f t="shared" si="972"/>
        <v>0</v>
      </c>
      <c r="O607" s="6"/>
      <c r="P607" s="6"/>
      <c r="Q607" s="1">
        <f t="shared" si="985"/>
        <v>0</v>
      </c>
      <c r="R607" s="1">
        <f t="shared" si="986"/>
        <v>0</v>
      </c>
      <c r="S607" s="1">
        <f t="shared" si="987"/>
        <v>0</v>
      </c>
      <c r="T607" s="17"/>
      <c r="U607" s="17"/>
      <c r="V607" s="17">
        <f t="shared" si="988"/>
        <v>0</v>
      </c>
      <c r="W607" s="28"/>
    </row>
    <row r="608" spans="1:23" x14ac:dyDescent="0.2">
      <c r="A608" s="25" t="s">
        <v>37</v>
      </c>
      <c r="B608" s="24"/>
      <c r="C608" s="76"/>
      <c r="D608" s="34">
        <f t="shared" si="961"/>
        <v>0</v>
      </c>
      <c r="E608" s="24"/>
      <c r="F608" s="76"/>
      <c r="G608" s="60">
        <f t="shared" si="989"/>
        <v>0</v>
      </c>
      <c r="H608" s="60">
        <f t="shared" si="990"/>
        <v>0</v>
      </c>
      <c r="I608" s="34">
        <f t="shared" si="963"/>
        <v>0</v>
      </c>
      <c r="J608" s="6"/>
      <c r="K608" s="6"/>
      <c r="L608" s="1">
        <f t="shared" si="970"/>
        <v>0</v>
      </c>
      <c r="M608" s="1">
        <f t="shared" si="971"/>
        <v>0</v>
      </c>
      <c r="N608" s="1">
        <f t="shared" si="972"/>
        <v>0</v>
      </c>
      <c r="O608" s="6"/>
      <c r="P608" s="6"/>
      <c r="Q608" s="1">
        <f t="shared" si="985"/>
        <v>0</v>
      </c>
      <c r="R608" s="1">
        <f t="shared" si="986"/>
        <v>0</v>
      </c>
      <c r="S608" s="1">
        <f t="shared" si="987"/>
        <v>0</v>
      </c>
      <c r="T608" s="17"/>
      <c r="U608" s="17"/>
      <c r="V608" s="17">
        <f t="shared" si="988"/>
        <v>0</v>
      </c>
      <c r="W608" s="98"/>
    </row>
    <row r="609" spans="1:229" x14ac:dyDescent="0.2">
      <c r="A609" s="25" t="s">
        <v>38</v>
      </c>
      <c r="B609" s="24"/>
      <c r="C609" s="76"/>
      <c r="D609" s="34">
        <f t="shared" si="961"/>
        <v>0</v>
      </c>
      <c r="E609" s="24"/>
      <c r="F609" s="76"/>
      <c r="G609" s="60">
        <f t="shared" si="989"/>
        <v>0</v>
      </c>
      <c r="H609" s="60">
        <f t="shared" si="990"/>
        <v>0</v>
      </c>
      <c r="I609" s="34">
        <f t="shared" si="963"/>
        <v>0</v>
      </c>
      <c r="J609" s="6"/>
      <c r="K609" s="6"/>
      <c r="L609" s="1">
        <f t="shared" si="970"/>
        <v>0</v>
      </c>
      <c r="M609" s="1">
        <f t="shared" si="971"/>
        <v>0</v>
      </c>
      <c r="N609" s="1">
        <f t="shared" si="972"/>
        <v>0</v>
      </c>
      <c r="O609" s="6"/>
      <c r="P609" s="6"/>
      <c r="Q609" s="1">
        <f t="shared" si="985"/>
        <v>0</v>
      </c>
      <c r="R609" s="1">
        <f t="shared" si="986"/>
        <v>0</v>
      </c>
      <c r="S609" s="1">
        <f t="shared" si="987"/>
        <v>0</v>
      </c>
      <c r="T609" s="17"/>
      <c r="U609" s="17"/>
      <c r="V609" s="17">
        <f t="shared" si="988"/>
        <v>0</v>
      </c>
      <c r="W609" s="98"/>
    </row>
    <row r="610" spans="1:229" x14ac:dyDescent="0.2">
      <c r="A610" s="87" t="s">
        <v>39</v>
      </c>
      <c r="B610" s="26"/>
      <c r="C610" s="7"/>
      <c r="D610" s="1">
        <f t="shared" si="961"/>
        <v>0</v>
      </c>
      <c r="E610" s="26"/>
      <c r="F610" s="7"/>
      <c r="G610" s="60">
        <f t="shared" si="989"/>
        <v>0</v>
      </c>
      <c r="H610" s="60">
        <f t="shared" si="990"/>
        <v>0</v>
      </c>
      <c r="I610" s="1">
        <f t="shared" si="963"/>
        <v>0</v>
      </c>
      <c r="J610" s="6"/>
      <c r="K610" s="6"/>
      <c r="L610" s="1">
        <f t="shared" si="970"/>
        <v>0</v>
      </c>
      <c r="M610" s="1">
        <f t="shared" si="971"/>
        <v>0</v>
      </c>
      <c r="N610" s="1">
        <f t="shared" si="972"/>
        <v>0</v>
      </c>
      <c r="O610" s="6"/>
      <c r="P610" s="6"/>
      <c r="Q610" s="1">
        <f t="shared" si="985"/>
        <v>0</v>
      </c>
      <c r="R610" s="1">
        <f t="shared" si="986"/>
        <v>0</v>
      </c>
      <c r="S610" s="1">
        <f t="shared" si="987"/>
        <v>0</v>
      </c>
      <c r="T610" s="17"/>
      <c r="U610" s="17"/>
      <c r="V610" s="17">
        <f t="shared" si="988"/>
        <v>0</v>
      </c>
      <c r="W610" s="98"/>
    </row>
    <row r="611" spans="1:229" x14ac:dyDescent="0.2">
      <c r="A611" s="87" t="s">
        <v>40</v>
      </c>
      <c r="B611" s="39"/>
      <c r="C611" s="80"/>
      <c r="D611" s="1">
        <f t="shared" si="961"/>
        <v>0</v>
      </c>
      <c r="E611" s="39"/>
      <c r="F611" s="80"/>
      <c r="G611" s="60">
        <f t="shared" si="989"/>
        <v>0</v>
      </c>
      <c r="H611" s="60">
        <f t="shared" si="990"/>
        <v>0</v>
      </c>
      <c r="I611" s="1">
        <f t="shared" si="963"/>
        <v>0</v>
      </c>
      <c r="J611" s="6"/>
      <c r="K611" s="6"/>
      <c r="L611" s="1">
        <f t="shared" si="970"/>
        <v>0</v>
      </c>
      <c r="M611" s="1">
        <f t="shared" si="971"/>
        <v>0</v>
      </c>
      <c r="N611" s="1">
        <f t="shared" si="972"/>
        <v>0</v>
      </c>
      <c r="O611" s="6"/>
      <c r="P611" s="6"/>
      <c r="Q611" s="1">
        <f t="shared" si="985"/>
        <v>0</v>
      </c>
      <c r="R611" s="1">
        <f t="shared" si="986"/>
        <v>0</v>
      </c>
      <c r="S611" s="1">
        <f t="shared" si="987"/>
        <v>0</v>
      </c>
      <c r="T611" s="17"/>
      <c r="U611" s="17"/>
      <c r="V611" s="17">
        <f t="shared" si="988"/>
        <v>0</v>
      </c>
      <c r="W611" s="98"/>
    </row>
    <row r="612" spans="1:229" x14ac:dyDescent="0.2">
      <c r="A612" s="21" t="s">
        <v>41</v>
      </c>
      <c r="B612" s="2">
        <f>SUM(B588,B589,B590,B591,B603,B610,B611)</f>
        <v>355</v>
      </c>
      <c r="C612" s="78"/>
      <c r="D612" s="32">
        <f t="shared" si="961"/>
        <v>355</v>
      </c>
      <c r="E612" s="2">
        <f>SUM(E588,E589,E590,E591,E603,E610,E611)</f>
        <v>0</v>
      </c>
      <c r="F612" s="78"/>
      <c r="G612" s="2">
        <f>SUM(G588,G589,G590,G591,G603,G610,G611)</f>
        <v>355</v>
      </c>
      <c r="H612" s="2">
        <f t="shared" ref="H612:N612" si="991">SUM(H588,H589,H590,H591,H603,H610,H611)</f>
        <v>0</v>
      </c>
      <c r="I612" s="2">
        <f t="shared" si="991"/>
        <v>355</v>
      </c>
      <c r="J612" s="2">
        <f t="shared" si="991"/>
        <v>0</v>
      </c>
      <c r="K612" s="2">
        <f t="shared" si="991"/>
        <v>0</v>
      </c>
      <c r="L612" s="2">
        <f t="shared" si="991"/>
        <v>355</v>
      </c>
      <c r="M612" s="2">
        <f t="shared" si="991"/>
        <v>0</v>
      </c>
      <c r="N612" s="2">
        <f t="shared" si="991"/>
        <v>355</v>
      </c>
      <c r="O612" s="2">
        <f t="shared" ref="O612:V612" si="992">SUM(O588,O589,O590,O591,O603,O610,O611)</f>
        <v>159</v>
      </c>
      <c r="P612" s="2">
        <f t="shared" si="992"/>
        <v>0</v>
      </c>
      <c r="Q612" s="2">
        <f t="shared" si="992"/>
        <v>514</v>
      </c>
      <c r="R612" s="2">
        <f t="shared" si="992"/>
        <v>0</v>
      </c>
      <c r="S612" s="2">
        <f t="shared" si="992"/>
        <v>514</v>
      </c>
      <c r="T612" s="2">
        <f t="shared" si="992"/>
        <v>508</v>
      </c>
      <c r="U612" s="2">
        <f t="shared" si="992"/>
        <v>0</v>
      </c>
      <c r="V612" s="2">
        <f t="shared" si="992"/>
        <v>508</v>
      </c>
      <c r="W612" s="98">
        <f t="shared" si="976"/>
        <v>98.832684824902728</v>
      </c>
    </row>
    <row r="613" spans="1:229" ht="12.75" customHeight="1" x14ac:dyDescent="0.2">
      <c r="A613" s="4" t="s">
        <v>66</v>
      </c>
      <c r="B613" s="22"/>
      <c r="C613" s="22"/>
      <c r="D613" s="22"/>
      <c r="E613" s="19">
        <v>196</v>
      </c>
      <c r="F613" s="22"/>
      <c r="G613" s="60">
        <f>+B613+E613</f>
        <v>196</v>
      </c>
      <c r="H613" s="60">
        <f>+C613+F613</f>
        <v>0</v>
      </c>
      <c r="I613" s="1">
        <f>SUM(G613:H613)</f>
        <v>196</v>
      </c>
      <c r="J613" s="17"/>
      <c r="K613" s="17"/>
      <c r="L613" s="1">
        <f t="shared" si="970"/>
        <v>196</v>
      </c>
      <c r="M613" s="1">
        <f t="shared" si="971"/>
        <v>0</v>
      </c>
      <c r="N613" s="1">
        <f t="shared" si="972"/>
        <v>196</v>
      </c>
      <c r="O613" s="17"/>
      <c r="P613" s="17"/>
      <c r="Q613" s="1">
        <f t="shared" ref="Q613:Q614" si="993">+L613+O613</f>
        <v>196</v>
      </c>
      <c r="R613" s="1">
        <f t="shared" ref="R613:R614" si="994">+M613+P613</f>
        <v>0</v>
      </c>
      <c r="S613" s="1">
        <f t="shared" ref="S613:S614" si="995">+Q613+R613</f>
        <v>196</v>
      </c>
      <c r="T613" s="1">
        <v>196</v>
      </c>
      <c r="U613" s="1"/>
      <c r="V613" s="1">
        <f t="shared" ref="V613:V614" si="996">+T613+U613</f>
        <v>196</v>
      </c>
      <c r="W613" s="28">
        <f t="shared" si="976"/>
        <v>100</v>
      </c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  <c r="AT613" s="9"/>
      <c r="AU613" s="9"/>
      <c r="AV613" s="9"/>
      <c r="AW613" s="9"/>
      <c r="AX613" s="9"/>
      <c r="AY613" s="9"/>
      <c r="AZ613" s="9"/>
      <c r="BA613" s="9"/>
      <c r="BB613" s="9"/>
      <c r="BC613" s="9"/>
      <c r="BD613" s="9"/>
      <c r="BE613" s="9"/>
      <c r="BF613" s="9"/>
      <c r="BG613" s="9"/>
      <c r="BH613" s="9"/>
      <c r="BI613" s="9"/>
      <c r="BJ613" s="9"/>
      <c r="BK613" s="9"/>
      <c r="BL613" s="9"/>
      <c r="BM613" s="9"/>
      <c r="BN613" s="9"/>
      <c r="BO613" s="9"/>
      <c r="BP613" s="9"/>
      <c r="BQ613" s="9"/>
      <c r="BR613" s="9"/>
      <c r="BS613" s="9"/>
      <c r="BT613" s="9"/>
      <c r="BU613" s="9"/>
      <c r="BV613" s="9"/>
      <c r="BW613" s="9"/>
      <c r="BX613" s="9"/>
      <c r="BY613" s="9"/>
      <c r="BZ613" s="9"/>
      <c r="CA613" s="9"/>
      <c r="CB613" s="9"/>
      <c r="CC613" s="9"/>
      <c r="CD613" s="9"/>
      <c r="CE613" s="9"/>
      <c r="CF613" s="9"/>
      <c r="CG613" s="9"/>
      <c r="CH613" s="9"/>
      <c r="CI613" s="9"/>
      <c r="CJ613" s="9"/>
      <c r="CK613" s="9"/>
      <c r="CL613" s="9"/>
      <c r="CM613" s="9"/>
      <c r="CN613" s="9"/>
      <c r="CO613" s="9"/>
      <c r="CP613" s="9"/>
      <c r="CQ613" s="9"/>
      <c r="CR613" s="9"/>
      <c r="CS613" s="9"/>
      <c r="CT613" s="9"/>
      <c r="CU613" s="9"/>
      <c r="CV613" s="9"/>
      <c r="CW613" s="9"/>
      <c r="CX613" s="9"/>
      <c r="CY613" s="9"/>
      <c r="CZ613" s="9"/>
      <c r="DA613" s="9"/>
      <c r="DB613" s="9"/>
      <c r="DC613" s="9"/>
      <c r="DD613" s="9"/>
      <c r="DE613" s="9"/>
      <c r="DF613" s="9"/>
      <c r="DG613" s="9"/>
      <c r="DH613" s="9"/>
      <c r="DI613" s="9"/>
      <c r="DJ613" s="9"/>
      <c r="DK613" s="9"/>
      <c r="DL613" s="9"/>
      <c r="DM613" s="9"/>
      <c r="DN613" s="9"/>
      <c r="DO613" s="9"/>
      <c r="DP613" s="9"/>
      <c r="DQ613" s="9"/>
      <c r="DR613" s="9"/>
      <c r="DS613" s="9"/>
      <c r="DT613" s="9"/>
      <c r="DU613" s="9"/>
      <c r="DV613" s="9"/>
      <c r="DW613" s="9"/>
      <c r="DX613" s="9"/>
      <c r="DY613" s="9"/>
      <c r="DZ613" s="9"/>
      <c r="EA613" s="9"/>
      <c r="EB613" s="9"/>
      <c r="EC613" s="9"/>
      <c r="ED613" s="9"/>
      <c r="EE613" s="9"/>
      <c r="EF613" s="9"/>
      <c r="EG613" s="9"/>
      <c r="EH613" s="9"/>
      <c r="EI613" s="9"/>
      <c r="EJ613" s="9"/>
      <c r="EK613" s="9"/>
      <c r="EL613" s="9"/>
      <c r="EM613" s="9"/>
      <c r="EN613" s="9"/>
      <c r="EO613" s="9"/>
      <c r="EP613" s="9"/>
      <c r="EQ613" s="9"/>
      <c r="ER613" s="9"/>
      <c r="ES613" s="9"/>
      <c r="ET613" s="9"/>
      <c r="EU613" s="9"/>
      <c r="EV613" s="9"/>
      <c r="EW613" s="9"/>
      <c r="EX613" s="9"/>
      <c r="EY613" s="9"/>
      <c r="EZ613" s="9"/>
      <c r="FA613" s="9"/>
      <c r="FB613" s="9"/>
      <c r="FC613" s="9"/>
      <c r="FD613" s="9"/>
      <c r="FE613" s="9"/>
      <c r="FF613" s="9"/>
      <c r="FG613" s="9"/>
      <c r="FH613" s="9"/>
      <c r="FI613" s="9"/>
      <c r="FJ613" s="9"/>
      <c r="FK613" s="9"/>
      <c r="FL613" s="9"/>
      <c r="FM613" s="9"/>
      <c r="FN613" s="9"/>
      <c r="FO613" s="9"/>
      <c r="FP613" s="9"/>
      <c r="FQ613" s="9"/>
      <c r="FR613" s="9"/>
      <c r="FS613" s="9"/>
      <c r="FT613" s="9"/>
      <c r="FU613" s="9"/>
      <c r="FV613" s="9"/>
      <c r="FW613" s="9"/>
      <c r="FX613" s="9"/>
      <c r="FY613" s="9"/>
      <c r="FZ613" s="9"/>
      <c r="GA613" s="9"/>
      <c r="GB613" s="9"/>
      <c r="GC613" s="9"/>
      <c r="GD613" s="9"/>
      <c r="GE613" s="9"/>
      <c r="GF613" s="9"/>
      <c r="GG613" s="9"/>
      <c r="GH613" s="9"/>
      <c r="GI613" s="9"/>
      <c r="GJ613" s="9"/>
      <c r="GK613" s="9"/>
      <c r="GL613" s="9"/>
      <c r="GM613" s="9"/>
      <c r="GN613" s="9"/>
      <c r="GO613" s="9"/>
      <c r="GP613" s="9"/>
      <c r="GQ613" s="9"/>
      <c r="GR613" s="9"/>
      <c r="GS613" s="9"/>
      <c r="GT613" s="9"/>
      <c r="GU613" s="9"/>
      <c r="GV613" s="9"/>
      <c r="GW613" s="9"/>
      <c r="GX613" s="9"/>
      <c r="GY613" s="9"/>
      <c r="GZ613" s="9"/>
      <c r="HA613" s="9"/>
      <c r="HB613" s="9"/>
      <c r="HC613" s="9"/>
      <c r="HD613" s="9"/>
      <c r="HE613" s="9"/>
      <c r="HF613" s="9"/>
      <c r="HG613" s="9"/>
      <c r="HH613" s="9"/>
      <c r="HI613" s="9"/>
      <c r="HJ613" s="9"/>
      <c r="HK613" s="9"/>
      <c r="HL613" s="9"/>
      <c r="HM613" s="9"/>
      <c r="HN613" s="9"/>
      <c r="HO613" s="9"/>
      <c r="HP613" s="9"/>
      <c r="HQ613" s="9"/>
      <c r="HR613" s="9"/>
      <c r="HS613" s="9"/>
      <c r="HT613" s="9"/>
      <c r="HU613" s="9"/>
    </row>
    <row r="614" spans="1:229" x14ac:dyDescent="0.2">
      <c r="A614" s="26" t="s">
        <v>59</v>
      </c>
      <c r="B614" s="50">
        <v>86691</v>
      </c>
      <c r="C614" s="7"/>
      <c r="D614" s="1">
        <f>SUM(B614:C614)</f>
        <v>86691</v>
      </c>
      <c r="E614" s="50">
        <v>3834</v>
      </c>
      <c r="F614" s="7"/>
      <c r="G614" s="60">
        <f>+B614+E614</f>
        <v>90525</v>
      </c>
      <c r="H614" s="60">
        <f>+C614+F614</f>
        <v>0</v>
      </c>
      <c r="I614" s="1">
        <f>SUM(G614:H614)</f>
        <v>90525</v>
      </c>
      <c r="J614" s="6">
        <v>3244</v>
      </c>
      <c r="K614" s="6"/>
      <c r="L614" s="1">
        <f t="shared" si="970"/>
        <v>93769</v>
      </c>
      <c r="M614" s="1">
        <f t="shared" si="971"/>
        <v>0</v>
      </c>
      <c r="N614" s="1">
        <f t="shared" si="972"/>
        <v>93769</v>
      </c>
      <c r="O614" s="6">
        <v>-15236</v>
      </c>
      <c r="P614" s="6"/>
      <c r="Q614" s="1">
        <f t="shared" si="993"/>
        <v>78533</v>
      </c>
      <c r="R614" s="1">
        <f t="shared" si="994"/>
        <v>0</v>
      </c>
      <c r="S614" s="1">
        <f t="shared" si="995"/>
        <v>78533</v>
      </c>
      <c r="T614" s="1">
        <v>78443</v>
      </c>
      <c r="U614" s="1"/>
      <c r="V614" s="1">
        <f t="shared" si="996"/>
        <v>78443</v>
      </c>
      <c r="W614" s="28">
        <f t="shared" si="976"/>
        <v>99.88539849490023</v>
      </c>
    </row>
    <row r="615" spans="1:229" x14ac:dyDescent="0.2">
      <c r="A615" s="21" t="s">
        <v>42</v>
      </c>
      <c r="B615" s="2">
        <f t="shared" ref="B615:N615" si="997">SUM(B612:B614)</f>
        <v>87046</v>
      </c>
      <c r="C615" s="2">
        <f t="shared" si="997"/>
        <v>0</v>
      </c>
      <c r="D615" s="2">
        <f t="shared" si="997"/>
        <v>87046</v>
      </c>
      <c r="E615" s="2">
        <f t="shared" si="997"/>
        <v>4030</v>
      </c>
      <c r="F615" s="2">
        <f t="shared" si="997"/>
        <v>0</v>
      </c>
      <c r="G615" s="2">
        <f t="shared" si="997"/>
        <v>91076</v>
      </c>
      <c r="H615" s="2">
        <f t="shared" si="997"/>
        <v>0</v>
      </c>
      <c r="I615" s="2">
        <f t="shared" si="997"/>
        <v>91076</v>
      </c>
      <c r="J615" s="2">
        <f t="shared" si="997"/>
        <v>3244</v>
      </c>
      <c r="K615" s="2">
        <f t="shared" si="997"/>
        <v>0</v>
      </c>
      <c r="L615" s="2">
        <f t="shared" si="997"/>
        <v>94320</v>
      </c>
      <c r="M615" s="2">
        <f t="shared" si="997"/>
        <v>0</v>
      </c>
      <c r="N615" s="2">
        <f t="shared" si="997"/>
        <v>94320</v>
      </c>
      <c r="O615" s="2">
        <f t="shared" ref="O615:V615" si="998">SUM(O612:O614)</f>
        <v>-15077</v>
      </c>
      <c r="P615" s="2">
        <f t="shared" si="998"/>
        <v>0</v>
      </c>
      <c r="Q615" s="2">
        <f t="shared" si="998"/>
        <v>79243</v>
      </c>
      <c r="R615" s="2">
        <f t="shared" si="998"/>
        <v>0</v>
      </c>
      <c r="S615" s="2">
        <f t="shared" si="998"/>
        <v>79243</v>
      </c>
      <c r="T615" s="2">
        <f t="shared" si="998"/>
        <v>79147</v>
      </c>
      <c r="U615" s="2">
        <f t="shared" si="998"/>
        <v>0</v>
      </c>
      <c r="V615" s="2">
        <f t="shared" si="998"/>
        <v>79147</v>
      </c>
      <c r="W615" s="98">
        <f t="shared" si="976"/>
        <v>99.878853652688576</v>
      </c>
    </row>
    <row r="616" spans="1:229" x14ac:dyDescent="0.2">
      <c r="A616" s="87"/>
      <c r="B616" s="44"/>
      <c r="C616" s="45"/>
      <c r="D616" s="1"/>
      <c r="E616" s="44"/>
      <c r="F616" s="45"/>
      <c r="G616" s="44"/>
      <c r="H616" s="45"/>
      <c r="I616" s="1"/>
      <c r="J616" s="6"/>
      <c r="K616" s="6"/>
      <c r="L616" s="1">
        <f t="shared" si="970"/>
        <v>0</v>
      </c>
      <c r="M616" s="1">
        <f t="shared" si="971"/>
        <v>0</v>
      </c>
      <c r="N616" s="1">
        <f t="shared" si="972"/>
        <v>0</v>
      </c>
      <c r="O616" s="6"/>
      <c r="P616" s="6"/>
      <c r="Q616" s="1">
        <f t="shared" ref="Q616:Q619" si="999">+L616+O616</f>
        <v>0</v>
      </c>
      <c r="R616" s="1">
        <f t="shared" ref="R616:R619" si="1000">+M616+P616</f>
        <v>0</v>
      </c>
      <c r="S616" s="1">
        <f t="shared" ref="S616:S619" si="1001">+Q616+R616</f>
        <v>0</v>
      </c>
      <c r="T616" s="17"/>
      <c r="U616" s="17"/>
      <c r="V616" s="17"/>
      <c r="W616" s="28"/>
    </row>
    <row r="617" spans="1:229" x14ac:dyDescent="0.2">
      <c r="A617" s="89" t="s">
        <v>2</v>
      </c>
      <c r="B617" s="46"/>
      <c r="C617" s="45"/>
      <c r="D617" s="1"/>
      <c r="E617" s="46"/>
      <c r="F617" s="45"/>
      <c r="G617" s="46"/>
      <c r="H617" s="45"/>
      <c r="I617" s="1"/>
      <c r="J617" s="6"/>
      <c r="K617" s="6"/>
      <c r="L617" s="1">
        <f t="shared" si="970"/>
        <v>0</v>
      </c>
      <c r="M617" s="1">
        <f t="shared" si="971"/>
        <v>0</v>
      </c>
      <c r="N617" s="1">
        <f t="shared" si="972"/>
        <v>0</v>
      </c>
      <c r="O617" s="6"/>
      <c r="P617" s="6"/>
      <c r="Q617" s="1">
        <f t="shared" si="999"/>
        <v>0</v>
      </c>
      <c r="R617" s="1">
        <f t="shared" si="1000"/>
        <v>0</v>
      </c>
      <c r="S617" s="1">
        <f t="shared" si="1001"/>
        <v>0</v>
      </c>
      <c r="T617" s="17"/>
      <c r="U617" s="17"/>
      <c r="V617" s="17"/>
      <c r="W617" s="28"/>
    </row>
    <row r="618" spans="1:229" x14ac:dyDescent="0.2">
      <c r="A618" s="87" t="s">
        <v>3</v>
      </c>
      <c r="B618" s="46">
        <v>56981</v>
      </c>
      <c r="C618" s="45"/>
      <c r="D618" s="1">
        <f t="shared" ref="D618:D630" si="1002">SUM(B618:C618)</f>
        <v>56981</v>
      </c>
      <c r="E618" s="46">
        <v>3393</v>
      </c>
      <c r="F618" s="45"/>
      <c r="G618" s="60">
        <f>+B618+E618</f>
        <v>60374</v>
      </c>
      <c r="H618" s="60">
        <f>+C618+F618</f>
        <v>0</v>
      </c>
      <c r="I618" s="1">
        <f t="shared" ref="I618:I623" si="1003">SUM(G618:H618)</f>
        <v>60374</v>
      </c>
      <c r="J618" s="6">
        <v>2707</v>
      </c>
      <c r="K618" s="6"/>
      <c r="L618" s="1">
        <f t="shared" si="970"/>
        <v>63081</v>
      </c>
      <c r="M618" s="1">
        <f t="shared" si="971"/>
        <v>0</v>
      </c>
      <c r="N618" s="1">
        <f t="shared" si="972"/>
        <v>63081</v>
      </c>
      <c r="O618" s="6">
        <v>-7071</v>
      </c>
      <c r="P618" s="6"/>
      <c r="Q618" s="1">
        <f t="shared" si="999"/>
        <v>56010</v>
      </c>
      <c r="R618" s="1">
        <f t="shared" si="1000"/>
        <v>0</v>
      </c>
      <c r="S618" s="1">
        <f t="shared" si="1001"/>
        <v>56010</v>
      </c>
      <c r="T618" s="1">
        <v>56008</v>
      </c>
      <c r="U618" s="1"/>
      <c r="V618" s="1">
        <f t="shared" ref="V618:V619" si="1004">+T618+U618</f>
        <v>56008</v>
      </c>
      <c r="W618" s="28">
        <f t="shared" si="976"/>
        <v>99.996429209069802</v>
      </c>
    </row>
    <row r="619" spans="1:229" x14ac:dyDescent="0.2">
      <c r="A619" s="87" t="s">
        <v>16</v>
      </c>
      <c r="B619" s="46">
        <v>7536</v>
      </c>
      <c r="C619" s="45"/>
      <c r="D619" s="1">
        <f t="shared" si="1002"/>
        <v>7536</v>
      </c>
      <c r="E619" s="46">
        <v>441</v>
      </c>
      <c r="F619" s="45"/>
      <c r="G619" s="60">
        <f>+B619+E619</f>
        <v>7977</v>
      </c>
      <c r="H619" s="60">
        <f>+C619+F619</f>
        <v>0</v>
      </c>
      <c r="I619" s="1">
        <f t="shared" si="1003"/>
        <v>7977</v>
      </c>
      <c r="J619" s="6">
        <v>352</v>
      </c>
      <c r="K619" s="6"/>
      <c r="L619" s="1">
        <f t="shared" si="970"/>
        <v>8329</v>
      </c>
      <c r="M619" s="1">
        <f t="shared" si="971"/>
        <v>0</v>
      </c>
      <c r="N619" s="1">
        <f t="shared" si="972"/>
        <v>8329</v>
      </c>
      <c r="O619" s="6">
        <v>-1083</v>
      </c>
      <c r="P619" s="6"/>
      <c r="Q619" s="1">
        <f t="shared" si="999"/>
        <v>7246</v>
      </c>
      <c r="R619" s="1">
        <f t="shared" si="1000"/>
        <v>0</v>
      </c>
      <c r="S619" s="1">
        <f t="shared" si="1001"/>
        <v>7246</v>
      </c>
      <c r="T619" s="1">
        <v>7246</v>
      </c>
      <c r="U619" s="1"/>
      <c r="V619" s="1">
        <f t="shared" si="1004"/>
        <v>7246</v>
      </c>
      <c r="W619" s="28">
        <f t="shared" si="976"/>
        <v>100</v>
      </c>
    </row>
    <row r="620" spans="1:229" x14ac:dyDescent="0.2">
      <c r="A620" s="21" t="s">
        <v>4</v>
      </c>
      <c r="B620" s="7">
        <f>SUM(B618:B619)</f>
        <v>64517</v>
      </c>
      <c r="C620" s="7">
        <f>SUM(C618:C619)</f>
        <v>0</v>
      </c>
      <c r="D620" s="3">
        <f t="shared" si="1002"/>
        <v>64517</v>
      </c>
      <c r="E620" s="7">
        <f>SUM(E618:E619)</f>
        <v>3834</v>
      </c>
      <c r="F620" s="7">
        <f>SUM(F618:F619)</f>
        <v>0</v>
      </c>
      <c r="G620" s="7">
        <f>SUM(G618:G619)</f>
        <v>68351</v>
      </c>
      <c r="H620" s="7">
        <f t="shared" ref="H620:N620" si="1005">SUM(H618:H619)</f>
        <v>0</v>
      </c>
      <c r="I620" s="7">
        <f t="shared" si="1005"/>
        <v>68351</v>
      </c>
      <c r="J620" s="7">
        <f t="shared" si="1005"/>
        <v>3059</v>
      </c>
      <c r="K620" s="7">
        <f>SUM(K618:K619)</f>
        <v>0</v>
      </c>
      <c r="L620" s="7">
        <f t="shared" si="1005"/>
        <v>71410</v>
      </c>
      <c r="M620" s="7">
        <f t="shared" si="1005"/>
        <v>0</v>
      </c>
      <c r="N620" s="3">
        <f t="shared" si="1005"/>
        <v>71410</v>
      </c>
      <c r="O620" s="7">
        <f t="shared" ref="O620" si="1006">SUM(O618:O619)</f>
        <v>-8154</v>
      </c>
      <c r="P620" s="7">
        <f>SUM(P618:P619)</f>
        <v>0</v>
      </c>
      <c r="Q620" s="7">
        <f t="shared" ref="Q620:S620" si="1007">SUM(Q618:Q619)</f>
        <v>63256</v>
      </c>
      <c r="R620" s="7">
        <f t="shared" si="1007"/>
        <v>0</v>
      </c>
      <c r="S620" s="3">
        <f t="shared" si="1007"/>
        <v>63256</v>
      </c>
      <c r="T620" s="7">
        <f>SUM(T618:T619)</f>
        <v>63254</v>
      </c>
      <c r="U620" s="7">
        <f t="shared" ref="U620" si="1008">SUM(U618:U619)</f>
        <v>0</v>
      </c>
      <c r="V620" s="3">
        <f t="shared" ref="V620" si="1009">SUM(V618:V619)</f>
        <v>63254</v>
      </c>
      <c r="W620" s="98">
        <f t="shared" si="976"/>
        <v>99.996838244593405</v>
      </c>
    </row>
    <row r="621" spans="1:229" x14ac:dyDescent="0.2">
      <c r="A621" s="87" t="s">
        <v>5</v>
      </c>
      <c r="B621" s="66">
        <v>12766</v>
      </c>
      <c r="C621" s="48"/>
      <c r="D621" s="49">
        <f t="shared" si="1002"/>
        <v>12766</v>
      </c>
      <c r="E621" s="66"/>
      <c r="F621" s="48"/>
      <c r="G621" s="60">
        <f t="shared" ref="G621:H623" si="1010">+B621+E621</f>
        <v>12766</v>
      </c>
      <c r="H621" s="60">
        <f t="shared" si="1010"/>
        <v>0</v>
      </c>
      <c r="I621" s="49">
        <f t="shared" si="1003"/>
        <v>12766</v>
      </c>
      <c r="J621" s="6">
        <v>185</v>
      </c>
      <c r="K621" s="6"/>
      <c r="L621" s="1">
        <f t="shared" si="970"/>
        <v>12951</v>
      </c>
      <c r="M621" s="1">
        <f t="shared" si="971"/>
        <v>0</v>
      </c>
      <c r="N621" s="1">
        <f t="shared" si="972"/>
        <v>12951</v>
      </c>
      <c r="O621" s="6">
        <v>-5726</v>
      </c>
      <c r="P621" s="6"/>
      <c r="Q621" s="1">
        <f t="shared" ref="Q621:Q623" si="1011">+L621+O621</f>
        <v>7225</v>
      </c>
      <c r="R621" s="1">
        <f t="shared" ref="R621:R623" si="1012">+M621+P621</f>
        <v>0</v>
      </c>
      <c r="S621" s="1">
        <f t="shared" ref="S621:S623" si="1013">+Q621+R621</f>
        <v>7225</v>
      </c>
      <c r="T621" s="1">
        <v>6993</v>
      </c>
      <c r="U621" s="1"/>
      <c r="V621" s="1">
        <f t="shared" ref="V621:V623" si="1014">+T621+U621</f>
        <v>6993</v>
      </c>
      <c r="W621" s="28">
        <f t="shared" si="976"/>
        <v>96.788927335640139</v>
      </c>
    </row>
    <row r="622" spans="1:229" x14ac:dyDescent="0.2">
      <c r="A622" s="87" t="s">
        <v>43</v>
      </c>
      <c r="B622" s="44"/>
      <c r="C622" s="48"/>
      <c r="D622" s="49">
        <f t="shared" si="1002"/>
        <v>0</v>
      </c>
      <c r="E622" s="44"/>
      <c r="F622" s="48"/>
      <c r="G622" s="60">
        <f t="shared" si="1010"/>
        <v>0</v>
      </c>
      <c r="H622" s="60">
        <f t="shared" si="1010"/>
        <v>0</v>
      </c>
      <c r="I622" s="49">
        <f t="shared" si="1003"/>
        <v>0</v>
      </c>
      <c r="J622" s="6"/>
      <c r="K622" s="6"/>
      <c r="L622" s="1">
        <f t="shared" si="970"/>
        <v>0</v>
      </c>
      <c r="M622" s="1">
        <f t="shared" si="971"/>
        <v>0</v>
      </c>
      <c r="N622" s="1">
        <f t="shared" si="972"/>
        <v>0</v>
      </c>
      <c r="O622" s="6"/>
      <c r="P622" s="6"/>
      <c r="Q622" s="1">
        <f t="shared" si="1011"/>
        <v>0</v>
      </c>
      <c r="R622" s="1">
        <f t="shared" si="1012"/>
        <v>0</v>
      </c>
      <c r="S622" s="1">
        <f t="shared" si="1013"/>
        <v>0</v>
      </c>
      <c r="T622" s="1"/>
      <c r="U622" s="1"/>
      <c r="V622" s="1">
        <f t="shared" si="1014"/>
        <v>0</v>
      </c>
      <c r="W622" s="28"/>
    </row>
    <row r="623" spans="1:229" x14ac:dyDescent="0.2">
      <c r="A623" s="87" t="s">
        <v>44</v>
      </c>
      <c r="B623" s="44"/>
      <c r="C623" s="45"/>
      <c r="D623" s="49">
        <f t="shared" si="1002"/>
        <v>0</v>
      </c>
      <c r="E623" s="44"/>
      <c r="F623" s="45"/>
      <c r="G623" s="60">
        <f t="shared" si="1010"/>
        <v>0</v>
      </c>
      <c r="H623" s="60">
        <f t="shared" si="1010"/>
        <v>0</v>
      </c>
      <c r="I623" s="49">
        <f t="shared" si="1003"/>
        <v>0</v>
      </c>
      <c r="J623" s="6"/>
      <c r="K623" s="6"/>
      <c r="L623" s="1">
        <f t="shared" si="970"/>
        <v>0</v>
      </c>
      <c r="M623" s="1">
        <f t="shared" si="971"/>
        <v>0</v>
      </c>
      <c r="N623" s="1">
        <f t="shared" si="972"/>
        <v>0</v>
      </c>
      <c r="O623" s="6"/>
      <c r="P623" s="6"/>
      <c r="Q623" s="1">
        <f t="shared" si="1011"/>
        <v>0</v>
      </c>
      <c r="R623" s="1">
        <f t="shared" si="1012"/>
        <v>0</v>
      </c>
      <c r="S623" s="1">
        <f t="shared" si="1013"/>
        <v>0</v>
      </c>
      <c r="T623" s="1"/>
      <c r="U623" s="1"/>
      <c r="V623" s="1">
        <f t="shared" si="1014"/>
        <v>0</v>
      </c>
      <c r="W623" s="28"/>
    </row>
    <row r="624" spans="1:229" x14ac:dyDescent="0.2">
      <c r="A624" s="21" t="s">
        <v>45</v>
      </c>
      <c r="B624" s="7">
        <f t="shared" ref="B624:N624" si="1015">SUM(B620:B623)</f>
        <v>77283</v>
      </c>
      <c r="C624" s="7">
        <f t="shared" si="1015"/>
        <v>0</v>
      </c>
      <c r="D624" s="3">
        <f t="shared" si="1015"/>
        <v>77283</v>
      </c>
      <c r="E624" s="7">
        <f t="shared" si="1015"/>
        <v>3834</v>
      </c>
      <c r="F624" s="7">
        <f t="shared" si="1015"/>
        <v>0</v>
      </c>
      <c r="G624" s="7">
        <f t="shared" si="1015"/>
        <v>81117</v>
      </c>
      <c r="H624" s="7">
        <f t="shared" si="1015"/>
        <v>0</v>
      </c>
      <c r="I624" s="7">
        <f t="shared" si="1015"/>
        <v>81117</v>
      </c>
      <c r="J624" s="7">
        <f t="shared" si="1015"/>
        <v>3244</v>
      </c>
      <c r="K624" s="7">
        <f t="shared" si="1015"/>
        <v>0</v>
      </c>
      <c r="L624" s="7">
        <f t="shared" si="1015"/>
        <v>84361</v>
      </c>
      <c r="M624" s="7">
        <f t="shared" si="1015"/>
        <v>0</v>
      </c>
      <c r="N624" s="3">
        <f t="shared" si="1015"/>
        <v>84361</v>
      </c>
      <c r="O624" s="7">
        <f t="shared" ref="O624:V624" si="1016">SUM(O620:O623)</f>
        <v>-13880</v>
      </c>
      <c r="P624" s="7">
        <f t="shared" si="1016"/>
        <v>0</v>
      </c>
      <c r="Q624" s="7">
        <f t="shared" si="1016"/>
        <v>70481</v>
      </c>
      <c r="R624" s="7">
        <f t="shared" si="1016"/>
        <v>0</v>
      </c>
      <c r="S624" s="3">
        <f t="shared" si="1016"/>
        <v>70481</v>
      </c>
      <c r="T624" s="7">
        <f t="shared" si="1016"/>
        <v>70247</v>
      </c>
      <c r="U624" s="7">
        <f t="shared" si="1016"/>
        <v>0</v>
      </c>
      <c r="V624" s="3">
        <f t="shared" si="1016"/>
        <v>70247</v>
      </c>
      <c r="W624" s="98">
        <f t="shared" si="976"/>
        <v>99.667995630027946</v>
      </c>
    </row>
    <row r="625" spans="1:23" x14ac:dyDescent="0.2">
      <c r="A625" s="87" t="s">
        <v>6</v>
      </c>
      <c r="B625" s="50">
        <v>9763</v>
      </c>
      <c r="C625" s="7"/>
      <c r="D625" s="49">
        <f t="shared" si="1002"/>
        <v>9763</v>
      </c>
      <c r="E625" s="50">
        <v>196</v>
      </c>
      <c r="F625" s="7"/>
      <c r="G625" s="60">
        <f t="shared" ref="G625:H627" si="1017">+B625+E625</f>
        <v>9959</v>
      </c>
      <c r="H625" s="60">
        <f t="shared" si="1017"/>
        <v>0</v>
      </c>
      <c r="I625" s="49">
        <f>SUM(G625:H625)</f>
        <v>9959</v>
      </c>
      <c r="J625" s="6"/>
      <c r="K625" s="6"/>
      <c r="L625" s="1">
        <f t="shared" si="970"/>
        <v>9959</v>
      </c>
      <c r="M625" s="1">
        <f t="shared" si="971"/>
        <v>0</v>
      </c>
      <c r="N625" s="1">
        <f t="shared" si="972"/>
        <v>9959</v>
      </c>
      <c r="O625" s="6">
        <v>-1197</v>
      </c>
      <c r="P625" s="6"/>
      <c r="Q625" s="1">
        <f t="shared" ref="Q625:Q627" si="1018">+L625+O625</f>
        <v>8762</v>
      </c>
      <c r="R625" s="1">
        <f t="shared" ref="R625:R627" si="1019">+M625+P625</f>
        <v>0</v>
      </c>
      <c r="S625" s="1">
        <f t="shared" ref="S625:S627" si="1020">+Q625+R625</f>
        <v>8762</v>
      </c>
      <c r="T625" s="1">
        <v>8757</v>
      </c>
      <c r="U625" s="1"/>
      <c r="V625" s="1">
        <f t="shared" ref="V625:V627" si="1021">+T625+U625</f>
        <v>8757</v>
      </c>
      <c r="W625" s="28">
        <f t="shared" si="976"/>
        <v>99.94293540287606</v>
      </c>
    </row>
    <row r="626" spans="1:23" x14ac:dyDescent="0.2">
      <c r="A626" s="87" t="s">
        <v>7</v>
      </c>
      <c r="B626" s="44"/>
      <c r="C626" s="44"/>
      <c r="D626" s="49">
        <f t="shared" si="1002"/>
        <v>0</v>
      </c>
      <c r="E626" s="44"/>
      <c r="F626" s="44"/>
      <c r="G626" s="60">
        <f t="shared" si="1017"/>
        <v>0</v>
      </c>
      <c r="H626" s="60">
        <f t="shared" si="1017"/>
        <v>0</v>
      </c>
      <c r="I626" s="49">
        <f>SUM(G626:H626)</f>
        <v>0</v>
      </c>
      <c r="J626" s="6"/>
      <c r="K626" s="6"/>
      <c r="L626" s="1">
        <f t="shared" si="970"/>
        <v>0</v>
      </c>
      <c r="M626" s="1">
        <f t="shared" si="971"/>
        <v>0</v>
      </c>
      <c r="N626" s="1">
        <f t="shared" si="972"/>
        <v>0</v>
      </c>
      <c r="O626" s="6"/>
      <c r="P626" s="6"/>
      <c r="Q626" s="1">
        <f t="shared" si="1018"/>
        <v>0</v>
      </c>
      <c r="R626" s="1">
        <f t="shared" si="1019"/>
        <v>0</v>
      </c>
      <c r="S626" s="1">
        <f t="shared" si="1020"/>
        <v>0</v>
      </c>
      <c r="T626" s="1"/>
      <c r="U626" s="1"/>
      <c r="V626" s="1">
        <f t="shared" si="1021"/>
        <v>0</v>
      </c>
      <c r="W626" s="28"/>
    </row>
    <row r="627" spans="1:23" x14ac:dyDescent="0.2">
      <c r="A627" s="87" t="s">
        <v>46</v>
      </c>
      <c r="B627" s="44"/>
      <c r="C627" s="44"/>
      <c r="D627" s="49">
        <f t="shared" si="1002"/>
        <v>0</v>
      </c>
      <c r="E627" s="44"/>
      <c r="F627" s="44"/>
      <c r="G627" s="60">
        <f t="shared" si="1017"/>
        <v>0</v>
      </c>
      <c r="H627" s="60">
        <f t="shared" si="1017"/>
        <v>0</v>
      </c>
      <c r="I627" s="49">
        <f>SUM(G627:H627)</f>
        <v>0</v>
      </c>
      <c r="J627" s="6"/>
      <c r="K627" s="6"/>
      <c r="L627" s="1">
        <f t="shared" si="970"/>
        <v>0</v>
      </c>
      <c r="M627" s="1">
        <f t="shared" si="971"/>
        <v>0</v>
      </c>
      <c r="N627" s="1">
        <f t="shared" si="972"/>
        <v>0</v>
      </c>
      <c r="O627" s="6"/>
      <c r="P627" s="6"/>
      <c r="Q627" s="1">
        <f t="shared" si="1018"/>
        <v>0</v>
      </c>
      <c r="R627" s="1">
        <f t="shared" si="1019"/>
        <v>0</v>
      </c>
      <c r="S627" s="1">
        <f t="shared" si="1020"/>
        <v>0</v>
      </c>
      <c r="T627" s="1"/>
      <c r="U627" s="1"/>
      <c r="V627" s="1">
        <f t="shared" si="1021"/>
        <v>0</v>
      </c>
      <c r="W627" s="28"/>
    </row>
    <row r="628" spans="1:23" x14ac:dyDescent="0.2">
      <c r="A628" s="21" t="s">
        <v>47</v>
      </c>
      <c r="B628" s="51">
        <f>SUM(B625:B627)</f>
        <v>9763</v>
      </c>
      <c r="C628" s="51">
        <f>SUM(C625:C627)</f>
        <v>0</v>
      </c>
      <c r="D628" s="32">
        <f t="shared" si="1002"/>
        <v>9763</v>
      </c>
      <c r="E628" s="51">
        <f>SUM(E625:E627)</f>
        <v>196</v>
      </c>
      <c r="F628" s="51">
        <f>SUM(F625:F627)</f>
        <v>0</v>
      </c>
      <c r="G628" s="51">
        <f>SUM(G625:G627)</f>
        <v>9959</v>
      </c>
      <c r="H628" s="51">
        <f t="shared" ref="H628:N628" si="1022">SUM(H625:H627)</f>
        <v>0</v>
      </c>
      <c r="I628" s="51">
        <f t="shared" si="1022"/>
        <v>9959</v>
      </c>
      <c r="J628" s="51">
        <f t="shared" si="1022"/>
        <v>0</v>
      </c>
      <c r="K628" s="51">
        <f t="shared" si="1022"/>
        <v>0</v>
      </c>
      <c r="L628" s="51">
        <f t="shared" si="1022"/>
        <v>9959</v>
      </c>
      <c r="M628" s="51">
        <f t="shared" si="1022"/>
        <v>0</v>
      </c>
      <c r="N628" s="52">
        <f t="shared" si="1022"/>
        <v>9959</v>
      </c>
      <c r="O628" s="51">
        <f t="shared" ref="O628:V628" si="1023">SUM(O625:O627)</f>
        <v>-1197</v>
      </c>
      <c r="P628" s="51">
        <f t="shared" si="1023"/>
        <v>0</v>
      </c>
      <c r="Q628" s="51">
        <f t="shared" si="1023"/>
        <v>8762</v>
      </c>
      <c r="R628" s="51">
        <f t="shared" si="1023"/>
        <v>0</v>
      </c>
      <c r="S628" s="52">
        <f t="shared" si="1023"/>
        <v>8762</v>
      </c>
      <c r="T628" s="51">
        <f t="shared" si="1023"/>
        <v>8757</v>
      </c>
      <c r="U628" s="51">
        <f t="shared" si="1023"/>
        <v>0</v>
      </c>
      <c r="V628" s="52">
        <f t="shared" si="1023"/>
        <v>8757</v>
      </c>
      <c r="W628" s="98">
        <f t="shared" si="976"/>
        <v>99.94293540287606</v>
      </c>
    </row>
    <row r="629" spans="1:23" x14ac:dyDescent="0.2">
      <c r="A629" s="21" t="s">
        <v>48</v>
      </c>
      <c r="B629" s="53">
        <f t="shared" ref="B629:G629" si="1024">SUM(B624,B628)</f>
        <v>87046</v>
      </c>
      <c r="C629" s="53">
        <f t="shared" si="1024"/>
        <v>0</v>
      </c>
      <c r="D629" s="65">
        <f t="shared" si="1024"/>
        <v>87046</v>
      </c>
      <c r="E629" s="53">
        <f t="shared" si="1024"/>
        <v>4030</v>
      </c>
      <c r="F629" s="53">
        <f t="shared" si="1024"/>
        <v>0</v>
      </c>
      <c r="G629" s="53">
        <f t="shared" si="1024"/>
        <v>91076</v>
      </c>
      <c r="H629" s="53">
        <f t="shared" ref="H629:N629" si="1025">SUM(H624,H628)</f>
        <v>0</v>
      </c>
      <c r="I629" s="53">
        <f t="shared" si="1025"/>
        <v>91076</v>
      </c>
      <c r="J629" s="53">
        <f t="shared" si="1025"/>
        <v>3244</v>
      </c>
      <c r="K629" s="53">
        <f t="shared" si="1025"/>
        <v>0</v>
      </c>
      <c r="L629" s="53">
        <f t="shared" si="1025"/>
        <v>94320</v>
      </c>
      <c r="M629" s="53">
        <f t="shared" si="1025"/>
        <v>0</v>
      </c>
      <c r="N629" s="65">
        <f t="shared" si="1025"/>
        <v>94320</v>
      </c>
      <c r="O629" s="53">
        <f t="shared" ref="O629:V629" si="1026">SUM(O624,O628)</f>
        <v>-15077</v>
      </c>
      <c r="P629" s="53">
        <f t="shared" si="1026"/>
        <v>0</v>
      </c>
      <c r="Q629" s="53">
        <f t="shared" si="1026"/>
        <v>79243</v>
      </c>
      <c r="R629" s="53">
        <f t="shared" si="1026"/>
        <v>0</v>
      </c>
      <c r="S629" s="65">
        <f t="shared" si="1026"/>
        <v>79243</v>
      </c>
      <c r="T629" s="53">
        <f t="shared" si="1026"/>
        <v>79004</v>
      </c>
      <c r="U629" s="53">
        <f t="shared" si="1026"/>
        <v>0</v>
      </c>
      <c r="V629" s="52">
        <f t="shared" si="1026"/>
        <v>79004</v>
      </c>
      <c r="W629" s="28">
        <f t="shared" si="976"/>
        <v>99.698396072839245</v>
      </c>
    </row>
    <row r="630" spans="1:23" x14ac:dyDescent="0.2">
      <c r="A630" s="26" t="s">
        <v>49</v>
      </c>
      <c r="B630" s="44"/>
      <c r="C630" s="45"/>
      <c r="D630" s="49">
        <f t="shared" si="1002"/>
        <v>0</v>
      </c>
      <c r="E630" s="44"/>
      <c r="F630" s="45"/>
      <c r="G630" s="60">
        <f>+B630+E630</f>
        <v>0</v>
      </c>
      <c r="H630" s="60">
        <f>+C630+F630</f>
        <v>0</v>
      </c>
      <c r="I630" s="49">
        <f>SUM(G630:H630)</f>
        <v>0</v>
      </c>
      <c r="J630" s="6"/>
      <c r="K630" s="6"/>
      <c r="L630" s="1">
        <f t="shared" si="970"/>
        <v>0</v>
      </c>
      <c r="M630" s="1">
        <f t="shared" si="971"/>
        <v>0</v>
      </c>
      <c r="N630" s="1">
        <f t="shared" si="972"/>
        <v>0</v>
      </c>
      <c r="O630" s="6"/>
      <c r="P630" s="6"/>
      <c r="Q630" s="1">
        <f t="shared" ref="Q630" si="1027">+L630+O630</f>
        <v>0</v>
      </c>
      <c r="R630" s="1">
        <f t="shared" ref="R630" si="1028">+M630+P630</f>
        <v>0</v>
      </c>
      <c r="S630" s="1">
        <f t="shared" ref="S630" si="1029">+Q630+R630</f>
        <v>0</v>
      </c>
      <c r="T630" s="1">
        <f t="shared" ref="T630" si="1030">+O630+R630</f>
        <v>0</v>
      </c>
      <c r="U630" s="1">
        <f t="shared" ref="U630" si="1031">+P630+S630</f>
        <v>0</v>
      </c>
      <c r="V630" s="1">
        <f t="shared" ref="V630" si="1032">+T630+U630</f>
        <v>0</v>
      </c>
      <c r="W630" s="28"/>
    </row>
    <row r="631" spans="1:23" x14ac:dyDescent="0.2">
      <c r="A631" s="92" t="s">
        <v>50</v>
      </c>
      <c r="B631" s="7">
        <f>SUM(B629:B630)</f>
        <v>87046</v>
      </c>
      <c r="C631" s="7">
        <f>SUM(C626:C630)</f>
        <v>0</v>
      </c>
      <c r="D631" s="3">
        <f>D629</f>
        <v>87046</v>
      </c>
      <c r="E631" s="7">
        <f>SUM(E629:E630)</f>
        <v>4030</v>
      </c>
      <c r="F631" s="7">
        <f>SUM(F626:F630)</f>
        <v>0</v>
      </c>
      <c r="G631" s="7">
        <f>SUM(G629:G630)</f>
        <v>91076</v>
      </c>
      <c r="H631" s="7">
        <f t="shared" ref="H631:N631" si="1033">SUM(H629:H630)</f>
        <v>0</v>
      </c>
      <c r="I631" s="7">
        <f t="shared" si="1033"/>
        <v>91076</v>
      </c>
      <c r="J631" s="7">
        <f t="shared" si="1033"/>
        <v>3244</v>
      </c>
      <c r="K631" s="7">
        <f t="shared" si="1033"/>
        <v>0</v>
      </c>
      <c r="L631" s="7">
        <f t="shared" si="1033"/>
        <v>94320</v>
      </c>
      <c r="M631" s="7">
        <f t="shared" si="1033"/>
        <v>0</v>
      </c>
      <c r="N631" s="3">
        <f t="shared" si="1033"/>
        <v>94320</v>
      </c>
      <c r="O631" s="7">
        <f t="shared" ref="O631:V631" si="1034">SUM(O629:O630)</f>
        <v>-15077</v>
      </c>
      <c r="P631" s="7">
        <f t="shared" si="1034"/>
        <v>0</v>
      </c>
      <c r="Q631" s="7">
        <f t="shared" si="1034"/>
        <v>79243</v>
      </c>
      <c r="R631" s="7">
        <f t="shared" si="1034"/>
        <v>0</v>
      </c>
      <c r="S631" s="3">
        <f t="shared" si="1034"/>
        <v>79243</v>
      </c>
      <c r="T631" s="3">
        <f t="shared" si="1034"/>
        <v>79004</v>
      </c>
      <c r="U631" s="3">
        <f t="shared" si="1034"/>
        <v>0</v>
      </c>
      <c r="V631" s="3">
        <f t="shared" si="1034"/>
        <v>79004</v>
      </c>
      <c r="W631" s="98">
        <f t="shared" si="976"/>
        <v>99.698396072839245</v>
      </c>
    </row>
    <row r="632" spans="1:23" x14ac:dyDescent="0.2">
      <c r="A632" s="90" t="s">
        <v>8</v>
      </c>
      <c r="B632" s="54">
        <v>11</v>
      </c>
      <c r="C632" s="55"/>
      <c r="D632" s="56">
        <v>11</v>
      </c>
      <c r="E632" s="54"/>
      <c r="F632" s="55"/>
      <c r="G632" s="67">
        <f>+B632+E632</f>
        <v>11</v>
      </c>
      <c r="H632" s="67">
        <f>+C632+F632</f>
        <v>0</v>
      </c>
      <c r="I632" s="56">
        <v>11</v>
      </c>
      <c r="J632" s="6"/>
      <c r="K632" s="6"/>
      <c r="L632" s="1">
        <f t="shared" si="970"/>
        <v>11</v>
      </c>
      <c r="M632" s="1">
        <f t="shared" si="971"/>
        <v>0</v>
      </c>
      <c r="N632" s="1">
        <f t="shared" si="972"/>
        <v>11</v>
      </c>
      <c r="O632" s="6"/>
      <c r="P632" s="6"/>
      <c r="Q632" s="1">
        <f t="shared" ref="Q632" si="1035">+L632+O632</f>
        <v>11</v>
      </c>
      <c r="R632" s="1">
        <f t="shared" ref="R632" si="1036">+M632+P632</f>
        <v>0</v>
      </c>
      <c r="S632" s="1">
        <f t="shared" ref="S632" si="1037">+Q632+R632</f>
        <v>11</v>
      </c>
      <c r="T632" s="1">
        <v>9</v>
      </c>
      <c r="U632" s="1"/>
      <c r="V632" s="1">
        <f t="shared" ref="V632" si="1038">+T632+U632</f>
        <v>9</v>
      </c>
      <c r="W632" s="28">
        <f t="shared" si="976"/>
        <v>81.818181818181827</v>
      </c>
    </row>
    <row r="633" spans="1:23" x14ac:dyDescent="0.2">
      <c r="A633" s="63"/>
      <c r="B633" s="63"/>
      <c r="C633" s="63"/>
      <c r="D633" s="63"/>
    </row>
    <row r="634" spans="1:23" x14ac:dyDescent="0.2">
      <c r="A634" s="62"/>
    </row>
    <row r="635" spans="1:23" ht="12.75" customHeight="1" x14ac:dyDescent="0.2">
      <c r="A635" s="109" t="s">
        <v>18</v>
      </c>
      <c r="B635" s="103" t="str">
        <f>+B4</f>
        <v>1/2024. (I.24.) önk. rendelet eredeti ei.</v>
      </c>
      <c r="C635" s="104"/>
      <c r="D635" s="105"/>
      <c r="E635" s="103" t="str">
        <f>+E4</f>
        <v>Javasolt módosítás</v>
      </c>
      <c r="F635" s="104"/>
      <c r="G635" s="103" t="str">
        <f>+G4</f>
        <v>5/2024. (VI.26.) önk. rendelet mód.ei.</v>
      </c>
      <c r="H635" s="104"/>
      <c r="I635" s="105"/>
      <c r="J635" s="103" t="str">
        <f>+J4</f>
        <v>Javasolt módosítás</v>
      </c>
      <c r="K635" s="104"/>
      <c r="L635" s="103" t="str">
        <f>+L4</f>
        <v>280/2024. (X.24.) önk. rendelet mód.ei.</v>
      </c>
      <c r="M635" s="104"/>
      <c r="N635" s="105"/>
      <c r="O635" s="103" t="str">
        <f>+O4</f>
        <v>Javasolt módosítás</v>
      </c>
      <c r="P635" s="104"/>
      <c r="Q635" s="103" t="str">
        <f>+Q4</f>
        <v>10/2025. (V.22.) önk. rendelet mód.ei.</v>
      </c>
      <c r="R635" s="104"/>
      <c r="S635" s="105"/>
      <c r="T635" s="108" t="str">
        <f>+T4</f>
        <v>Teljesítés</v>
      </c>
      <c r="U635" s="104"/>
      <c r="V635" s="105"/>
      <c r="W635" s="99" t="s">
        <v>73</v>
      </c>
    </row>
    <row r="636" spans="1:23" ht="22.5" customHeight="1" x14ac:dyDescent="0.2">
      <c r="A636" s="110"/>
      <c r="B636" s="101" t="s">
        <v>13</v>
      </c>
      <c r="C636" s="101" t="s">
        <v>14</v>
      </c>
      <c r="D636" s="101" t="str">
        <f>+D5</f>
        <v>Összesen</v>
      </c>
      <c r="E636" s="101" t="s">
        <v>13</v>
      </c>
      <c r="F636" s="101" t="s">
        <v>14</v>
      </c>
      <c r="G636" s="101" t="s">
        <v>13</v>
      </c>
      <c r="H636" s="101" t="s">
        <v>14</v>
      </c>
      <c r="I636" s="101" t="str">
        <f>+I5</f>
        <v>Összesen</v>
      </c>
      <c r="J636" s="101" t="s">
        <v>13</v>
      </c>
      <c r="K636" s="101" t="s">
        <v>14</v>
      </c>
      <c r="L636" s="101" t="s">
        <v>13</v>
      </c>
      <c r="M636" s="101" t="s">
        <v>14</v>
      </c>
      <c r="N636" s="101" t="str">
        <f>+N5</f>
        <v>Összesen</v>
      </c>
      <c r="O636" s="101" t="s">
        <v>13</v>
      </c>
      <c r="P636" s="101" t="s">
        <v>14</v>
      </c>
      <c r="Q636" s="101" t="s">
        <v>13</v>
      </c>
      <c r="R636" s="101" t="s">
        <v>14</v>
      </c>
      <c r="S636" s="101" t="str">
        <f>+S5</f>
        <v>Összesen</v>
      </c>
      <c r="T636" s="106" t="s">
        <v>13</v>
      </c>
      <c r="U636" s="101" t="s">
        <v>14</v>
      </c>
      <c r="V636" s="101" t="str">
        <f>+V5</f>
        <v>Összesen</v>
      </c>
      <c r="W636" s="99"/>
    </row>
    <row r="637" spans="1:23" x14ac:dyDescent="0.2">
      <c r="A637" s="111"/>
      <c r="B637" s="102"/>
      <c r="C637" s="102"/>
      <c r="D637" s="102"/>
      <c r="E637" s="102"/>
      <c r="F637" s="102"/>
      <c r="G637" s="102"/>
      <c r="H637" s="102"/>
      <c r="I637" s="102"/>
      <c r="J637" s="102"/>
      <c r="K637" s="102"/>
      <c r="L637" s="102"/>
      <c r="M637" s="102"/>
      <c r="N637" s="102"/>
      <c r="O637" s="102"/>
      <c r="P637" s="102"/>
      <c r="Q637" s="102"/>
      <c r="R637" s="102"/>
      <c r="S637" s="102"/>
      <c r="T637" s="107"/>
      <c r="U637" s="102"/>
      <c r="V637" s="102"/>
      <c r="W637" s="99"/>
    </row>
    <row r="638" spans="1:23" x14ac:dyDescent="0.2">
      <c r="A638" s="91"/>
      <c r="B638" s="57"/>
      <c r="C638" s="57"/>
      <c r="D638" s="16"/>
      <c r="E638" s="57"/>
      <c r="F638" s="57"/>
      <c r="G638" s="57"/>
      <c r="H638" s="57"/>
      <c r="I638" s="1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17"/>
      <c r="U638" s="17"/>
      <c r="V638" s="17"/>
      <c r="W638" s="17"/>
    </row>
    <row r="639" spans="1:23" x14ac:dyDescent="0.2">
      <c r="A639" s="96" t="s">
        <v>1</v>
      </c>
      <c r="B639" s="81"/>
      <c r="C639" s="82"/>
      <c r="D639" s="82"/>
      <c r="E639" s="81"/>
      <c r="F639" s="82"/>
      <c r="G639" s="81"/>
      <c r="H639" s="82"/>
      <c r="I639" s="82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17"/>
      <c r="U639" s="17"/>
      <c r="V639" s="17"/>
      <c r="W639" s="17"/>
    </row>
    <row r="640" spans="1:23" x14ac:dyDescent="0.2">
      <c r="A640" s="86" t="s">
        <v>20</v>
      </c>
      <c r="B640" s="58"/>
      <c r="C640" s="6"/>
      <c r="D640" s="59">
        <f t="shared" ref="D640:D667" si="1039">SUM(B640:C640)</f>
        <v>0</v>
      </c>
      <c r="E640" s="58"/>
      <c r="F640" s="6"/>
      <c r="G640" s="60">
        <f t="shared" ref="G640:H642" si="1040">+B640+E640</f>
        <v>0</v>
      </c>
      <c r="H640" s="60">
        <f t="shared" si="1040"/>
        <v>0</v>
      </c>
      <c r="I640" s="59">
        <f t="shared" ref="I640:I651" si="1041">SUM(G640:H640)</f>
        <v>0</v>
      </c>
      <c r="J640" s="6"/>
      <c r="K640" s="6"/>
      <c r="L640" s="1">
        <f t="shared" ref="L640" si="1042">+G640+J640</f>
        <v>0</v>
      </c>
      <c r="M640" s="1">
        <f t="shared" ref="M640" si="1043">+H640+K640</f>
        <v>0</v>
      </c>
      <c r="N640" s="1">
        <f t="shared" ref="N640" si="1044">+L640+M640</f>
        <v>0</v>
      </c>
      <c r="O640" s="6">
        <v>2000</v>
      </c>
      <c r="P640" s="6"/>
      <c r="Q640" s="1">
        <f t="shared" ref="Q640:Q642" si="1045">+L640+O640</f>
        <v>2000</v>
      </c>
      <c r="R640" s="1">
        <f t="shared" ref="R640:R642" si="1046">+M640+P640</f>
        <v>0</v>
      </c>
      <c r="S640" s="1">
        <f t="shared" ref="S640:S642" si="1047">+Q640+R640</f>
        <v>2000</v>
      </c>
      <c r="T640" s="17">
        <v>2000</v>
      </c>
      <c r="U640" s="17"/>
      <c r="V640" s="17">
        <f>+T640+U640</f>
        <v>2000</v>
      </c>
      <c r="W640" s="28">
        <f t="shared" ref="W640" si="1048">+V640/S640*100</f>
        <v>100</v>
      </c>
    </row>
    <row r="641" spans="1:23" x14ac:dyDescent="0.2">
      <c r="A641" s="87" t="s">
        <v>21</v>
      </c>
      <c r="B641" s="30"/>
      <c r="C641" s="6"/>
      <c r="D641" s="1">
        <f t="shared" si="1039"/>
        <v>0</v>
      </c>
      <c r="E641" s="30"/>
      <c r="F641" s="6"/>
      <c r="G641" s="60">
        <f t="shared" si="1040"/>
        <v>0</v>
      </c>
      <c r="H641" s="60">
        <f t="shared" si="1040"/>
        <v>0</v>
      </c>
      <c r="I641" s="1">
        <f t="shared" si="1041"/>
        <v>0</v>
      </c>
      <c r="J641" s="6"/>
      <c r="K641" s="6"/>
      <c r="L641" s="1">
        <f t="shared" ref="L641:L684" si="1049">+G641+J641</f>
        <v>0</v>
      </c>
      <c r="M641" s="1">
        <f t="shared" ref="M641:M684" si="1050">+H641+K641</f>
        <v>0</v>
      </c>
      <c r="N641" s="1">
        <f t="shared" ref="N641:N684" si="1051">+L641+M641</f>
        <v>0</v>
      </c>
      <c r="O641" s="6"/>
      <c r="P641" s="6"/>
      <c r="Q641" s="1">
        <f t="shared" si="1045"/>
        <v>0</v>
      </c>
      <c r="R641" s="1">
        <f t="shared" si="1046"/>
        <v>0</v>
      </c>
      <c r="S641" s="1">
        <f t="shared" si="1047"/>
        <v>0</v>
      </c>
      <c r="T641" s="17"/>
      <c r="U641" s="17"/>
      <c r="V641" s="17">
        <f t="shared" ref="V641:V642" si="1052">+T641+U641</f>
        <v>0</v>
      </c>
      <c r="W641" s="28"/>
    </row>
    <row r="642" spans="1:23" x14ac:dyDescent="0.2">
      <c r="A642" s="87" t="s">
        <v>22</v>
      </c>
      <c r="B642" s="30"/>
      <c r="C642" s="6"/>
      <c r="D642" s="1">
        <f t="shared" si="1039"/>
        <v>0</v>
      </c>
      <c r="E642" s="30"/>
      <c r="F642" s="6"/>
      <c r="G642" s="60">
        <f t="shared" si="1040"/>
        <v>0</v>
      </c>
      <c r="H642" s="60">
        <f t="shared" si="1040"/>
        <v>0</v>
      </c>
      <c r="I642" s="1">
        <f t="shared" si="1041"/>
        <v>0</v>
      </c>
      <c r="J642" s="6"/>
      <c r="K642" s="6"/>
      <c r="L642" s="1">
        <f t="shared" si="1049"/>
        <v>0</v>
      </c>
      <c r="M642" s="1">
        <f t="shared" si="1050"/>
        <v>0</v>
      </c>
      <c r="N642" s="1">
        <f t="shared" si="1051"/>
        <v>0</v>
      </c>
      <c r="O642" s="6"/>
      <c r="P642" s="6"/>
      <c r="Q642" s="1">
        <f t="shared" si="1045"/>
        <v>0</v>
      </c>
      <c r="R642" s="1">
        <f t="shared" si="1046"/>
        <v>0</v>
      </c>
      <c r="S642" s="1">
        <f t="shared" si="1047"/>
        <v>0</v>
      </c>
      <c r="T642" s="17"/>
      <c r="U642" s="17"/>
      <c r="V642" s="17">
        <f t="shared" si="1052"/>
        <v>0</v>
      </c>
      <c r="W642" s="28"/>
    </row>
    <row r="643" spans="1:23" x14ac:dyDescent="0.2">
      <c r="A643" s="21" t="s">
        <v>23</v>
      </c>
      <c r="B643" s="31">
        <f>SUM(B644:B654)</f>
        <v>5</v>
      </c>
      <c r="C643" s="21"/>
      <c r="D643" s="32">
        <f t="shared" si="1039"/>
        <v>5</v>
      </c>
      <c r="E643" s="31">
        <f>SUM(E644:E654)</f>
        <v>0</v>
      </c>
      <c r="F643" s="21"/>
      <c r="G643" s="31">
        <f>SUM(G644:G654)</f>
        <v>5</v>
      </c>
      <c r="H643" s="31">
        <f t="shared" ref="H643:N643" si="1053">SUM(H644:H654)</f>
        <v>0</v>
      </c>
      <c r="I643" s="31">
        <f t="shared" si="1053"/>
        <v>5</v>
      </c>
      <c r="J643" s="31">
        <f t="shared" si="1053"/>
        <v>0</v>
      </c>
      <c r="K643" s="31">
        <f t="shared" si="1053"/>
        <v>0</v>
      </c>
      <c r="L643" s="31">
        <f t="shared" si="1053"/>
        <v>5</v>
      </c>
      <c r="M643" s="31">
        <f t="shared" si="1053"/>
        <v>0</v>
      </c>
      <c r="N643" s="31">
        <f t="shared" si="1053"/>
        <v>5</v>
      </c>
      <c r="O643" s="31">
        <f t="shared" ref="O643:V643" si="1054">SUM(O644:O654)</f>
        <v>3547</v>
      </c>
      <c r="P643" s="31">
        <f t="shared" si="1054"/>
        <v>0</v>
      </c>
      <c r="Q643" s="31">
        <f t="shared" si="1054"/>
        <v>3552</v>
      </c>
      <c r="R643" s="31">
        <f t="shared" si="1054"/>
        <v>0</v>
      </c>
      <c r="S643" s="31">
        <f t="shared" si="1054"/>
        <v>3552</v>
      </c>
      <c r="T643" s="31">
        <f t="shared" si="1054"/>
        <v>3550</v>
      </c>
      <c r="U643" s="31">
        <f t="shared" si="1054"/>
        <v>0</v>
      </c>
      <c r="V643" s="31">
        <f t="shared" si="1054"/>
        <v>3550</v>
      </c>
      <c r="W643" s="98">
        <f t="shared" ref="W643:W684" si="1055">+V643/S643*100</f>
        <v>99.943693693693689</v>
      </c>
    </row>
    <row r="644" spans="1:23" x14ac:dyDescent="0.2">
      <c r="A644" s="88" t="s">
        <v>24</v>
      </c>
      <c r="B644" s="35"/>
      <c r="C644" s="25"/>
      <c r="D644" s="34">
        <f t="shared" si="1039"/>
        <v>0</v>
      </c>
      <c r="E644" s="35"/>
      <c r="F644" s="25"/>
      <c r="G644" s="60">
        <f>+B644+E644</f>
        <v>0</v>
      </c>
      <c r="H644" s="60">
        <f>+C644+F644</f>
        <v>0</v>
      </c>
      <c r="I644" s="34">
        <f t="shared" si="1041"/>
        <v>0</v>
      </c>
      <c r="J644" s="6"/>
      <c r="K644" s="6"/>
      <c r="L644" s="1">
        <f t="shared" si="1049"/>
        <v>0</v>
      </c>
      <c r="M644" s="1">
        <f t="shared" si="1050"/>
        <v>0</v>
      </c>
      <c r="N644" s="1">
        <f t="shared" si="1051"/>
        <v>0</v>
      </c>
      <c r="O644" s="6"/>
      <c r="P644" s="6"/>
      <c r="Q644" s="1">
        <f t="shared" ref="Q644:Q654" si="1056">+L644+O644</f>
        <v>0</v>
      </c>
      <c r="R644" s="1">
        <f t="shared" ref="R644:R654" si="1057">+M644+P644</f>
        <v>0</v>
      </c>
      <c r="S644" s="1">
        <f t="shared" ref="S644:S654" si="1058">+Q644+R644</f>
        <v>0</v>
      </c>
      <c r="T644" s="17"/>
      <c r="U644" s="17"/>
      <c r="V644" s="17">
        <f t="shared" ref="V644:V654" si="1059">+T644+U644</f>
        <v>0</v>
      </c>
      <c r="W644" s="28"/>
    </row>
    <row r="645" spans="1:23" x14ac:dyDescent="0.2">
      <c r="A645" s="88" t="s">
        <v>25</v>
      </c>
      <c r="B645" s="35"/>
      <c r="C645" s="25"/>
      <c r="D645" s="34">
        <f t="shared" si="1039"/>
        <v>0</v>
      </c>
      <c r="E645" s="35"/>
      <c r="F645" s="25"/>
      <c r="G645" s="60">
        <f t="shared" ref="G645:G654" si="1060">+B645+E645</f>
        <v>0</v>
      </c>
      <c r="H645" s="60">
        <f t="shared" ref="H645:H654" si="1061">+C645+F645</f>
        <v>0</v>
      </c>
      <c r="I645" s="34">
        <f t="shared" si="1041"/>
        <v>0</v>
      </c>
      <c r="J645" s="6"/>
      <c r="K645" s="6"/>
      <c r="L645" s="1">
        <f t="shared" si="1049"/>
        <v>0</v>
      </c>
      <c r="M645" s="1">
        <f t="shared" si="1050"/>
        <v>0</v>
      </c>
      <c r="N645" s="1">
        <f t="shared" si="1051"/>
        <v>0</v>
      </c>
      <c r="O645" s="6">
        <v>45</v>
      </c>
      <c r="P645" s="6"/>
      <c r="Q645" s="1">
        <f t="shared" si="1056"/>
        <v>45</v>
      </c>
      <c r="R645" s="1">
        <f t="shared" si="1057"/>
        <v>0</v>
      </c>
      <c r="S645" s="1">
        <f t="shared" si="1058"/>
        <v>45</v>
      </c>
      <c r="T645" s="17">
        <v>44</v>
      </c>
      <c r="U645" s="17"/>
      <c r="V645" s="17">
        <f t="shared" si="1059"/>
        <v>44</v>
      </c>
      <c r="W645" s="28">
        <f t="shared" si="1055"/>
        <v>97.777777777777771</v>
      </c>
    </row>
    <row r="646" spans="1:23" x14ac:dyDescent="0.2">
      <c r="A646" s="88" t="s">
        <v>0</v>
      </c>
      <c r="B646" s="35"/>
      <c r="C646" s="25"/>
      <c r="D646" s="34">
        <f t="shared" si="1039"/>
        <v>0</v>
      </c>
      <c r="E646" s="35"/>
      <c r="F646" s="25"/>
      <c r="G646" s="60">
        <f t="shared" si="1060"/>
        <v>0</v>
      </c>
      <c r="H646" s="60">
        <f t="shared" si="1061"/>
        <v>0</v>
      </c>
      <c r="I646" s="34">
        <f t="shared" si="1041"/>
        <v>0</v>
      </c>
      <c r="J646" s="6"/>
      <c r="K646" s="6"/>
      <c r="L646" s="1">
        <f t="shared" si="1049"/>
        <v>0</v>
      </c>
      <c r="M646" s="1">
        <f t="shared" si="1050"/>
        <v>0</v>
      </c>
      <c r="N646" s="1">
        <f t="shared" si="1051"/>
        <v>0</v>
      </c>
      <c r="O646" s="6">
        <v>1516</v>
      </c>
      <c r="P646" s="6"/>
      <c r="Q646" s="1">
        <f t="shared" si="1056"/>
        <v>1516</v>
      </c>
      <c r="R646" s="1">
        <f t="shared" si="1057"/>
        <v>0</v>
      </c>
      <c r="S646" s="1">
        <f t="shared" si="1058"/>
        <v>1516</v>
      </c>
      <c r="T646" s="17">
        <v>1516</v>
      </c>
      <c r="U646" s="17"/>
      <c r="V646" s="17">
        <f t="shared" si="1059"/>
        <v>1516</v>
      </c>
      <c r="W646" s="28">
        <f t="shared" si="1055"/>
        <v>100</v>
      </c>
    </row>
    <row r="647" spans="1:23" x14ac:dyDescent="0.2">
      <c r="A647" s="88" t="s">
        <v>26</v>
      </c>
      <c r="B647" s="24"/>
      <c r="C647" s="25"/>
      <c r="D647" s="34">
        <f t="shared" si="1039"/>
        <v>0</v>
      </c>
      <c r="E647" s="24"/>
      <c r="F647" s="25"/>
      <c r="G647" s="60">
        <f t="shared" si="1060"/>
        <v>0</v>
      </c>
      <c r="H647" s="60">
        <f t="shared" si="1061"/>
        <v>0</v>
      </c>
      <c r="I647" s="34">
        <f t="shared" si="1041"/>
        <v>0</v>
      </c>
      <c r="J647" s="6"/>
      <c r="K647" s="6"/>
      <c r="L647" s="1">
        <f t="shared" si="1049"/>
        <v>0</v>
      </c>
      <c r="M647" s="1">
        <f t="shared" si="1050"/>
        <v>0</v>
      </c>
      <c r="N647" s="1">
        <f t="shared" si="1051"/>
        <v>0</v>
      </c>
      <c r="O647" s="6"/>
      <c r="P647" s="6"/>
      <c r="Q647" s="1">
        <f t="shared" si="1056"/>
        <v>0</v>
      </c>
      <c r="R647" s="1">
        <f t="shared" si="1057"/>
        <v>0</v>
      </c>
      <c r="S647" s="1">
        <f t="shared" si="1058"/>
        <v>0</v>
      </c>
      <c r="T647" s="17"/>
      <c r="U647" s="17"/>
      <c r="V647" s="17">
        <f t="shared" si="1059"/>
        <v>0</v>
      </c>
      <c r="W647" s="28"/>
    </row>
    <row r="648" spans="1:23" x14ac:dyDescent="0.2">
      <c r="A648" s="88" t="s">
        <v>51</v>
      </c>
      <c r="B648" s="24"/>
      <c r="C648" s="25"/>
      <c r="D648" s="34">
        <f t="shared" si="1039"/>
        <v>0</v>
      </c>
      <c r="E648" s="24"/>
      <c r="F648" s="25"/>
      <c r="G648" s="60">
        <f t="shared" si="1060"/>
        <v>0</v>
      </c>
      <c r="H648" s="60">
        <f t="shared" si="1061"/>
        <v>0</v>
      </c>
      <c r="I648" s="34">
        <f t="shared" si="1041"/>
        <v>0</v>
      </c>
      <c r="J648" s="6"/>
      <c r="K648" s="6"/>
      <c r="L648" s="1">
        <f t="shared" si="1049"/>
        <v>0</v>
      </c>
      <c r="M648" s="1">
        <f t="shared" si="1050"/>
        <v>0</v>
      </c>
      <c r="N648" s="1">
        <f t="shared" si="1051"/>
        <v>0</v>
      </c>
      <c r="O648" s="6"/>
      <c r="P648" s="6"/>
      <c r="Q648" s="1">
        <f t="shared" si="1056"/>
        <v>0</v>
      </c>
      <c r="R648" s="1">
        <f t="shared" si="1057"/>
        <v>0</v>
      </c>
      <c r="S648" s="1">
        <f t="shared" si="1058"/>
        <v>0</v>
      </c>
      <c r="T648" s="17"/>
      <c r="U648" s="17"/>
      <c r="V648" s="17">
        <f t="shared" si="1059"/>
        <v>0</v>
      </c>
      <c r="W648" s="28"/>
    </row>
    <row r="649" spans="1:23" x14ac:dyDescent="0.2">
      <c r="A649" s="88" t="s">
        <v>28</v>
      </c>
      <c r="B649" s="24"/>
      <c r="C649" s="25"/>
      <c r="D649" s="34">
        <f t="shared" si="1039"/>
        <v>0</v>
      </c>
      <c r="E649" s="24"/>
      <c r="F649" s="25"/>
      <c r="G649" s="60">
        <f t="shared" si="1060"/>
        <v>0</v>
      </c>
      <c r="H649" s="60">
        <f t="shared" si="1061"/>
        <v>0</v>
      </c>
      <c r="I649" s="34">
        <f t="shared" si="1041"/>
        <v>0</v>
      </c>
      <c r="J649" s="6"/>
      <c r="K649" s="6"/>
      <c r="L649" s="1">
        <f t="shared" si="1049"/>
        <v>0</v>
      </c>
      <c r="M649" s="1">
        <f t="shared" si="1050"/>
        <v>0</v>
      </c>
      <c r="N649" s="1">
        <f t="shared" si="1051"/>
        <v>0</v>
      </c>
      <c r="O649" s="6"/>
      <c r="P649" s="6"/>
      <c r="Q649" s="1">
        <f t="shared" si="1056"/>
        <v>0</v>
      </c>
      <c r="R649" s="1">
        <f t="shared" si="1057"/>
        <v>0</v>
      </c>
      <c r="S649" s="1">
        <f t="shared" si="1058"/>
        <v>0</v>
      </c>
      <c r="T649" s="17"/>
      <c r="U649" s="17"/>
      <c r="V649" s="17">
        <f t="shared" si="1059"/>
        <v>0</v>
      </c>
      <c r="W649" s="28"/>
    </row>
    <row r="650" spans="1:23" x14ac:dyDescent="0.2">
      <c r="A650" s="88" t="s">
        <v>29</v>
      </c>
      <c r="B650" s="24"/>
      <c r="C650" s="25"/>
      <c r="D650" s="34">
        <f t="shared" si="1039"/>
        <v>0</v>
      </c>
      <c r="E650" s="24"/>
      <c r="F650" s="25"/>
      <c r="G650" s="60">
        <f t="shared" si="1060"/>
        <v>0</v>
      </c>
      <c r="H650" s="60">
        <f t="shared" si="1061"/>
        <v>0</v>
      </c>
      <c r="I650" s="34">
        <f t="shared" si="1041"/>
        <v>0</v>
      </c>
      <c r="J650" s="6"/>
      <c r="K650" s="6"/>
      <c r="L650" s="1">
        <f t="shared" si="1049"/>
        <v>0</v>
      </c>
      <c r="M650" s="1">
        <f t="shared" si="1050"/>
        <v>0</v>
      </c>
      <c r="N650" s="1">
        <f t="shared" si="1051"/>
        <v>0</v>
      </c>
      <c r="O650" s="6">
        <v>412</v>
      </c>
      <c r="P650" s="6"/>
      <c r="Q650" s="1">
        <f t="shared" si="1056"/>
        <v>412</v>
      </c>
      <c r="R650" s="1">
        <f t="shared" si="1057"/>
        <v>0</v>
      </c>
      <c r="S650" s="1">
        <f t="shared" si="1058"/>
        <v>412</v>
      </c>
      <c r="T650" s="17">
        <v>411</v>
      </c>
      <c r="U650" s="17"/>
      <c r="V650" s="17">
        <f t="shared" si="1059"/>
        <v>411</v>
      </c>
      <c r="W650" s="28">
        <f t="shared" si="1055"/>
        <v>99.757281553398059</v>
      </c>
    </row>
    <row r="651" spans="1:23" x14ac:dyDescent="0.2">
      <c r="A651" s="88" t="s">
        <v>30</v>
      </c>
      <c r="B651" s="24"/>
      <c r="C651" s="25"/>
      <c r="D651" s="34">
        <f t="shared" si="1039"/>
        <v>0</v>
      </c>
      <c r="E651" s="24"/>
      <c r="F651" s="25"/>
      <c r="G651" s="60">
        <f t="shared" si="1060"/>
        <v>0</v>
      </c>
      <c r="H651" s="60">
        <f t="shared" si="1061"/>
        <v>0</v>
      </c>
      <c r="I651" s="34">
        <f t="shared" si="1041"/>
        <v>0</v>
      </c>
      <c r="J651" s="6"/>
      <c r="K651" s="6"/>
      <c r="L651" s="1">
        <f t="shared" si="1049"/>
        <v>0</v>
      </c>
      <c r="M651" s="1">
        <f t="shared" si="1050"/>
        <v>0</v>
      </c>
      <c r="N651" s="1">
        <f t="shared" si="1051"/>
        <v>0</v>
      </c>
      <c r="O651" s="6"/>
      <c r="P651" s="6"/>
      <c r="Q651" s="1">
        <f t="shared" si="1056"/>
        <v>0</v>
      </c>
      <c r="R651" s="1">
        <f t="shared" si="1057"/>
        <v>0</v>
      </c>
      <c r="S651" s="1">
        <f t="shared" si="1058"/>
        <v>0</v>
      </c>
      <c r="T651" s="17"/>
      <c r="U651" s="17"/>
      <c r="V651" s="17">
        <f t="shared" si="1059"/>
        <v>0</v>
      </c>
      <c r="W651" s="28"/>
    </row>
    <row r="652" spans="1:23" x14ac:dyDescent="0.2">
      <c r="A652" s="88" t="s">
        <v>31</v>
      </c>
      <c r="B652" s="24">
        <v>5</v>
      </c>
      <c r="C652" s="76"/>
      <c r="D652" s="34">
        <v>5</v>
      </c>
      <c r="E652" s="24"/>
      <c r="F652" s="76"/>
      <c r="G652" s="60">
        <f t="shared" si="1060"/>
        <v>5</v>
      </c>
      <c r="H652" s="60">
        <f t="shared" si="1061"/>
        <v>0</v>
      </c>
      <c r="I652" s="34">
        <v>5</v>
      </c>
      <c r="J652" s="6"/>
      <c r="K652" s="6"/>
      <c r="L652" s="1">
        <f t="shared" si="1049"/>
        <v>5</v>
      </c>
      <c r="M652" s="1">
        <f t="shared" si="1050"/>
        <v>0</v>
      </c>
      <c r="N652" s="1">
        <f t="shared" si="1051"/>
        <v>5</v>
      </c>
      <c r="O652" s="6">
        <v>-5</v>
      </c>
      <c r="P652" s="6"/>
      <c r="Q652" s="1">
        <f t="shared" si="1056"/>
        <v>0</v>
      </c>
      <c r="R652" s="1">
        <f t="shared" si="1057"/>
        <v>0</v>
      </c>
      <c r="S652" s="1">
        <f t="shared" si="1058"/>
        <v>0</v>
      </c>
      <c r="T652" s="17"/>
      <c r="U652" s="17"/>
      <c r="V652" s="17">
        <f t="shared" si="1059"/>
        <v>0</v>
      </c>
      <c r="W652" s="28"/>
    </row>
    <row r="653" spans="1:23" x14ac:dyDescent="0.2">
      <c r="A653" s="88" t="s">
        <v>32</v>
      </c>
      <c r="B653" s="24"/>
      <c r="C653" s="77"/>
      <c r="D653" s="34">
        <f t="shared" si="1039"/>
        <v>0</v>
      </c>
      <c r="E653" s="24"/>
      <c r="F653" s="77"/>
      <c r="G653" s="60">
        <f t="shared" si="1060"/>
        <v>0</v>
      </c>
      <c r="H653" s="60">
        <f t="shared" si="1061"/>
        <v>0</v>
      </c>
      <c r="I653" s="34">
        <f t="shared" ref="I653:I666" si="1062">SUM(G653:H653)</f>
        <v>0</v>
      </c>
      <c r="J653" s="6"/>
      <c r="K653" s="6"/>
      <c r="L653" s="1">
        <f t="shared" si="1049"/>
        <v>0</v>
      </c>
      <c r="M653" s="1">
        <f t="shared" si="1050"/>
        <v>0</v>
      </c>
      <c r="N653" s="1">
        <f t="shared" si="1051"/>
        <v>0</v>
      </c>
      <c r="O653" s="6"/>
      <c r="P653" s="6"/>
      <c r="Q653" s="1">
        <f t="shared" si="1056"/>
        <v>0</v>
      </c>
      <c r="R653" s="1">
        <f t="shared" si="1057"/>
        <v>0</v>
      </c>
      <c r="S653" s="1">
        <f t="shared" si="1058"/>
        <v>0</v>
      </c>
      <c r="T653" s="17"/>
      <c r="U653" s="17"/>
      <c r="V653" s="17">
        <f t="shared" si="1059"/>
        <v>0</v>
      </c>
      <c r="W653" s="28"/>
    </row>
    <row r="654" spans="1:23" x14ac:dyDescent="0.2">
      <c r="A654" s="88" t="s">
        <v>33</v>
      </c>
      <c r="B654" s="24"/>
      <c r="C654" s="76"/>
      <c r="D654" s="34">
        <f t="shared" si="1039"/>
        <v>0</v>
      </c>
      <c r="E654" s="24"/>
      <c r="F654" s="76"/>
      <c r="G654" s="60">
        <f t="shared" si="1060"/>
        <v>0</v>
      </c>
      <c r="H654" s="60">
        <f t="shared" si="1061"/>
        <v>0</v>
      </c>
      <c r="I654" s="34">
        <f t="shared" si="1062"/>
        <v>0</v>
      </c>
      <c r="J654" s="6"/>
      <c r="K654" s="6"/>
      <c r="L654" s="1">
        <f t="shared" si="1049"/>
        <v>0</v>
      </c>
      <c r="M654" s="1">
        <f t="shared" si="1050"/>
        <v>0</v>
      </c>
      <c r="N654" s="1">
        <f t="shared" si="1051"/>
        <v>0</v>
      </c>
      <c r="O654" s="6">
        <v>1579</v>
      </c>
      <c r="P654" s="6"/>
      <c r="Q654" s="1">
        <f t="shared" si="1056"/>
        <v>1579</v>
      </c>
      <c r="R654" s="1">
        <f t="shared" si="1057"/>
        <v>0</v>
      </c>
      <c r="S654" s="1">
        <f t="shared" si="1058"/>
        <v>1579</v>
      </c>
      <c r="T654" s="17">
        <v>1579</v>
      </c>
      <c r="U654" s="17"/>
      <c r="V654" s="17">
        <f t="shared" si="1059"/>
        <v>1579</v>
      </c>
      <c r="W654" s="28">
        <f t="shared" si="1055"/>
        <v>100</v>
      </c>
    </row>
    <row r="655" spans="1:23" x14ac:dyDescent="0.2">
      <c r="A655" s="21" t="s">
        <v>19</v>
      </c>
      <c r="B655" s="2">
        <f>SUM(B657:B661)</f>
        <v>0</v>
      </c>
      <c r="C655" s="78"/>
      <c r="D655" s="32">
        <f t="shared" si="1039"/>
        <v>0</v>
      </c>
      <c r="E655" s="2">
        <f>SUM(E657:E661)</f>
        <v>0</v>
      </c>
      <c r="F655" s="78"/>
      <c r="G655" s="2">
        <f>SUM(G657:G661)</f>
        <v>0</v>
      </c>
      <c r="H655" s="2">
        <f t="shared" ref="H655:N655" si="1063">SUM(H657:H661)</f>
        <v>0</v>
      </c>
      <c r="I655" s="2">
        <f t="shared" si="1063"/>
        <v>0</v>
      </c>
      <c r="J655" s="2">
        <f t="shared" si="1063"/>
        <v>0</v>
      </c>
      <c r="K655" s="2">
        <f t="shared" si="1063"/>
        <v>0</v>
      </c>
      <c r="L655" s="2">
        <f t="shared" si="1063"/>
        <v>0</v>
      </c>
      <c r="M655" s="2">
        <f t="shared" si="1063"/>
        <v>0</v>
      </c>
      <c r="N655" s="2">
        <f t="shared" si="1063"/>
        <v>0</v>
      </c>
      <c r="O655" s="2">
        <f t="shared" ref="O655:V655" si="1064">SUM(O657:O661)</f>
        <v>0</v>
      </c>
      <c r="P655" s="2">
        <f t="shared" si="1064"/>
        <v>0</v>
      </c>
      <c r="Q655" s="2">
        <f t="shared" si="1064"/>
        <v>0</v>
      </c>
      <c r="R655" s="2">
        <f t="shared" si="1064"/>
        <v>0</v>
      </c>
      <c r="S655" s="2">
        <f t="shared" si="1064"/>
        <v>0</v>
      </c>
      <c r="T655" s="2">
        <f t="shared" si="1064"/>
        <v>0</v>
      </c>
      <c r="U655" s="2">
        <f t="shared" si="1064"/>
        <v>0</v>
      </c>
      <c r="V655" s="2">
        <f t="shared" si="1064"/>
        <v>0</v>
      </c>
      <c r="W655" s="98"/>
    </row>
    <row r="656" spans="1:23" x14ac:dyDescent="0.2">
      <c r="A656" s="25" t="s">
        <v>24</v>
      </c>
      <c r="B656" s="24"/>
      <c r="C656" s="76"/>
      <c r="D656" s="34">
        <f t="shared" si="1039"/>
        <v>0</v>
      </c>
      <c r="E656" s="24"/>
      <c r="F656" s="76"/>
      <c r="G656" s="60">
        <f>+B656+E656</f>
        <v>0</v>
      </c>
      <c r="H656" s="60">
        <f>+C656+F656</f>
        <v>0</v>
      </c>
      <c r="I656" s="34">
        <f t="shared" si="1062"/>
        <v>0</v>
      </c>
      <c r="J656" s="6"/>
      <c r="K656" s="6"/>
      <c r="L656" s="1">
        <f t="shared" si="1049"/>
        <v>0</v>
      </c>
      <c r="M656" s="1">
        <f t="shared" si="1050"/>
        <v>0</v>
      </c>
      <c r="N656" s="1">
        <f t="shared" si="1051"/>
        <v>0</v>
      </c>
      <c r="O656" s="6"/>
      <c r="P656" s="6"/>
      <c r="Q656" s="1">
        <f t="shared" ref="Q656:Q663" si="1065">+L656+O656</f>
        <v>0</v>
      </c>
      <c r="R656" s="1">
        <f t="shared" ref="R656:R663" si="1066">+M656+P656</f>
        <v>0</v>
      </c>
      <c r="S656" s="1">
        <f t="shared" ref="S656:S663" si="1067">+Q656+R656</f>
        <v>0</v>
      </c>
      <c r="T656" s="17"/>
      <c r="U656" s="17"/>
      <c r="V656" s="17">
        <f t="shared" ref="V656:V663" si="1068">+T656+U656</f>
        <v>0</v>
      </c>
      <c r="W656" s="28"/>
    </row>
    <row r="657" spans="1:229" x14ac:dyDescent="0.2">
      <c r="A657" s="25" t="s">
        <v>34</v>
      </c>
      <c r="B657" s="24"/>
      <c r="C657" s="76"/>
      <c r="D657" s="34">
        <f t="shared" si="1039"/>
        <v>0</v>
      </c>
      <c r="E657" s="24"/>
      <c r="F657" s="76"/>
      <c r="G657" s="60">
        <f t="shared" ref="G657:G663" si="1069">+B657+E657</f>
        <v>0</v>
      </c>
      <c r="H657" s="60">
        <f t="shared" ref="H657:H663" si="1070">+C657+F657</f>
        <v>0</v>
      </c>
      <c r="I657" s="34">
        <f t="shared" si="1062"/>
        <v>0</v>
      </c>
      <c r="J657" s="6"/>
      <c r="K657" s="6"/>
      <c r="L657" s="1">
        <f t="shared" si="1049"/>
        <v>0</v>
      </c>
      <c r="M657" s="1">
        <f t="shared" si="1050"/>
        <v>0</v>
      </c>
      <c r="N657" s="1">
        <f t="shared" si="1051"/>
        <v>0</v>
      </c>
      <c r="O657" s="6"/>
      <c r="P657" s="6"/>
      <c r="Q657" s="1">
        <f t="shared" si="1065"/>
        <v>0</v>
      </c>
      <c r="R657" s="1">
        <f t="shared" si="1066"/>
        <v>0</v>
      </c>
      <c r="S657" s="1">
        <f t="shared" si="1067"/>
        <v>0</v>
      </c>
      <c r="T657" s="17"/>
      <c r="U657" s="17"/>
      <c r="V657" s="17">
        <f t="shared" si="1068"/>
        <v>0</v>
      </c>
      <c r="W657" s="28"/>
    </row>
    <row r="658" spans="1:229" x14ac:dyDescent="0.2">
      <c r="A658" s="25" t="s">
        <v>35</v>
      </c>
      <c r="B658" s="24"/>
      <c r="C658" s="76"/>
      <c r="D658" s="34">
        <f t="shared" si="1039"/>
        <v>0</v>
      </c>
      <c r="E658" s="24"/>
      <c r="F658" s="76"/>
      <c r="G658" s="60">
        <f t="shared" si="1069"/>
        <v>0</v>
      </c>
      <c r="H658" s="60">
        <f t="shared" si="1070"/>
        <v>0</v>
      </c>
      <c r="I658" s="34">
        <f t="shared" si="1062"/>
        <v>0</v>
      </c>
      <c r="J658" s="6"/>
      <c r="K658" s="6"/>
      <c r="L658" s="1">
        <f t="shared" si="1049"/>
        <v>0</v>
      </c>
      <c r="M658" s="1">
        <f t="shared" si="1050"/>
        <v>0</v>
      </c>
      <c r="N658" s="1">
        <f t="shared" si="1051"/>
        <v>0</v>
      </c>
      <c r="O658" s="6"/>
      <c r="P658" s="6"/>
      <c r="Q658" s="1">
        <f t="shared" si="1065"/>
        <v>0</v>
      </c>
      <c r="R658" s="1">
        <f t="shared" si="1066"/>
        <v>0</v>
      </c>
      <c r="S658" s="1">
        <f t="shared" si="1067"/>
        <v>0</v>
      </c>
      <c r="T658" s="17"/>
      <c r="U658" s="17"/>
      <c r="V658" s="17">
        <f t="shared" si="1068"/>
        <v>0</v>
      </c>
      <c r="W658" s="28"/>
    </row>
    <row r="659" spans="1:229" x14ac:dyDescent="0.2">
      <c r="A659" s="25" t="s">
        <v>36</v>
      </c>
      <c r="B659" s="24"/>
      <c r="C659" s="79"/>
      <c r="D659" s="34">
        <f t="shared" si="1039"/>
        <v>0</v>
      </c>
      <c r="E659" s="24"/>
      <c r="F659" s="79"/>
      <c r="G659" s="60">
        <f t="shared" si="1069"/>
        <v>0</v>
      </c>
      <c r="H659" s="60">
        <f t="shared" si="1070"/>
        <v>0</v>
      </c>
      <c r="I659" s="34">
        <f t="shared" si="1062"/>
        <v>0</v>
      </c>
      <c r="J659" s="6"/>
      <c r="K659" s="6"/>
      <c r="L659" s="1">
        <f t="shared" si="1049"/>
        <v>0</v>
      </c>
      <c r="M659" s="1">
        <f t="shared" si="1050"/>
        <v>0</v>
      </c>
      <c r="N659" s="1">
        <f t="shared" si="1051"/>
        <v>0</v>
      </c>
      <c r="O659" s="6"/>
      <c r="P659" s="6"/>
      <c r="Q659" s="1">
        <f t="shared" si="1065"/>
        <v>0</v>
      </c>
      <c r="R659" s="1">
        <f t="shared" si="1066"/>
        <v>0</v>
      </c>
      <c r="S659" s="1">
        <f t="shared" si="1067"/>
        <v>0</v>
      </c>
      <c r="T659" s="17"/>
      <c r="U659" s="17"/>
      <c r="V659" s="17">
        <f t="shared" si="1068"/>
        <v>0</v>
      </c>
      <c r="W659" s="28"/>
    </row>
    <row r="660" spans="1:229" x14ac:dyDescent="0.2">
      <c r="A660" s="25" t="s">
        <v>37</v>
      </c>
      <c r="B660" s="24"/>
      <c r="C660" s="76"/>
      <c r="D660" s="34">
        <f t="shared" si="1039"/>
        <v>0</v>
      </c>
      <c r="E660" s="24"/>
      <c r="F660" s="76"/>
      <c r="G660" s="60">
        <f t="shared" si="1069"/>
        <v>0</v>
      </c>
      <c r="H660" s="60">
        <f t="shared" si="1070"/>
        <v>0</v>
      </c>
      <c r="I660" s="34">
        <f t="shared" si="1062"/>
        <v>0</v>
      </c>
      <c r="J660" s="6"/>
      <c r="K660" s="6"/>
      <c r="L660" s="1">
        <f t="shared" si="1049"/>
        <v>0</v>
      </c>
      <c r="M660" s="1">
        <f t="shared" si="1050"/>
        <v>0</v>
      </c>
      <c r="N660" s="1">
        <f t="shared" si="1051"/>
        <v>0</v>
      </c>
      <c r="O660" s="6"/>
      <c r="P660" s="6"/>
      <c r="Q660" s="1">
        <f t="shared" si="1065"/>
        <v>0</v>
      </c>
      <c r="R660" s="1">
        <f t="shared" si="1066"/>
        <v>0</v>
      </c>
      <c r="S660" s="1">
        <f t="shared" si="1067"/>
        <v>0</v>
      </c>
      <c r="T660" s="17"/>
      <c r="U660" s="17"/>
      <c r="V660" s="17">
        <f t="shared" si="1068"/>
        <v>0</v>
      </c>
      <c r="W660" s="98"/>
    </row>
    <row r="661" spans="1:229" x14ac:dyDescent="0.2">
      <c r="A661" s="25" t="s">
        <v>38</v>
      </c>
      <c r="B661" s="24"/>
      <c r="C661" s="76"/>
      <c r="D661" s="34">
        <f t="shared" si="1039"/>
        <v>0</v>
      </c>
      <c r="E661" s="24"/>
      <c r="F661" s="76"/>
      <c r="G661" s="60">
        <f t="shared" si="1069"/>
        <v>0</v>
      </c>
      <c r="H661" s="60">
        <f t="shared" si="1070"/>
        <v>0</v>
      </c>
      <c r="I661" s="34">
        <f t="shared" si="1062"/>
        <v>0</v>
      </c>
      <c r="J661" s="6"/>
      <c r="K661" s="6"/>
      <c r="L661" s="1">
        <f t="shared" si="1049"/>
        <v>0</v>
      </c>
      <c r="M661" s="1">
        <f t="shared" si="1050"/>
        <v>0</v>
      </c>
      <c r="N661" s="1">
        <f t="shared" si="1051"/>
        <v>0</v>
      </c>
      <c r="O661" s="6"/>
      <c r="P661" s="6"/>
      <c r="Q661" s="1">
        <f t="shared" si="1065"/>
        <v>0</v>
      </c>
      <c r="R661" s="1">
        <f t="shared" si="1066"/>
        <v>0</v>
      </c>
      <c r="S661" s="1">
        <f t="shared" si="1067"/>
        <v>0</v>
      </c>
      <c r="T661" s="17"/>
      <c r="U661" s="17"/>
      <c r="V661" s="17">
        <f t="shared" si="1068"/>
        <v>0</v>
      </c>
      <c r="W661" s="98"/>
    </row>
    <row r="662" spans="1:229" x14ac:dyDescent="0.2">
      <c r="A662" s="87" t="s">
        <v>39</v>
      </c>
      <c r="B662" s="26"/>
      <c r="C662" s="7"/>
      <c r="D662" s="1">
        <f t="shared" si="1039"/>
        <v>0</v>
      </c>
      <c r="E662" s="26"/>
      <c r="F662" s="7"/>
      <c r="G662" s="60">
        <f t="shared" si="1069"/>
        <v>0</v>
      </c>
      <c r="H662" s="60">
        <f t="shared" si="1070"/>
        <v>0</v>
      </c>
      <c r="I662" s="1">
        <f t="shared" si="1062"/>
        <v>0</v>
      </c>
      <c r="J662" s="6"/>
      <c r="K662" s="6"/>
      <c r="L662" s="1">
        <f t="shared" si="1049"/>
        <v>0</v>
      </c>
      <c r="M662" s="1">
        <f t="shared" si="1050"/>
        <v>0</v>
      </c>
      <c r="N662" s="1">
        <f t="shared" si="1051"/>
        <v>0</v>
      </c>
      <c r="O662" s="6"/>
      <c r="P662" s="6"/>
      <c r="Q662" s="1">
        <f t="shared" si="1065"/>
        <v>0</v>
      </c>
      <c r="R662" s="1">
        <f t="shared" si="1066"/>
        <v>0</v>
      </c>
      <c r="S662" s="1">
        <f t="shared" si="1067"/>
        <v>0</v>
      </c>
      <c r="T662" s="17"/>
      <c r="U662" s="17"/>
      <c r="V662" s="17">
        <f t="shared" si="1068"/>
        <v>0</v>
      </c>
      <c r="W662" s="98"/>
    </row>
    <row r="663" spans="1:229" x14ac:dyDescent="0.2">
      <c r="A663" s="87" t="s">
        <v>40</v>
      </c>
      <c r="B663" s="39"/>
      <c r="C663" s="80"/>
      <c r="D663" s="1">
        <f t="shared" si="1039"/>
        <v>0</v>
      </c>
      <c r="E663" s="39"/>
      <c r="F663" s="80"/>
      <c r="G663" s="60">
        <f t="shared" si="1069"/>
        <v>0</v>
      </c>
      <c r="H663" s="60">
        <f t="shared" si="1070"/>
        <v>0</v>
      </c>
      <c r="I663" s="1">
        <f t="shared" si="1062"/>
        <v>0</v>
      </c>
      <c r="J663" s="6"/>
      <c r="K663" s="6"/>
      <c r="L663" s="1">
        <f t="shared" si="1049"/>
        <v>0</v>
      </c>
      <c r="M663" s="1">
        <f t="shared" si="1050"/>
        <v>0</v>
      </c>
      <c r="N663" s="1">
        <f t="shared" si="1051"/>
        <v>0</v>
      </c>
      <c r="O663" s="6"/>
      <c r="P663" s="6"/>
      <c r="Q663" s="1">
        <f t="shared" si="1065"/>
        <v>0</v>
      </c>
      <c r="R663" s="1">
        <f t="shared" si="1066"/>
        <v>0</v>
      </c>
      <c r="S663" s="1">
        <f t="shared" si="1067"/>
        <v>0</v>
      </c>
      <c r="T663" s="17"/>
      <c r="U663" s="17"/>
      <c r="V663" s="17">
        <f t="shared" si="1068"/>
        <v>0</v>
      </c>
      <c r="W663" s="98"/>
    </row>
    <row r="664" spans="1:229" x14ac:dyDescent="0.2">
      <c r="A664" s="21" t="s">
        <v>41</v>
      </c>
      <c r="B664" s="2">
        <f>SUM(B640,B641,B642,B643,B655,B662,B663)</f>
        <v>5</v>
      </c>
      <c r="C664" s="78"/>
      <c r="D664" s="32">
        <f t="shared" si="1039"/>
        <v>5</v>
      </c>
      <c r="E664" s="2">
        <f>SUM(E640,E641,E642,E643,E655,E662,E663)</f>
        <v>0</v>
      </c>
      <c r="F664" s="78"/>
      <c r="G664" s="2">
        <f>SUM(G640,G641,G642,G643,G655,G662,G663)</f>
        <v>5</v>
      </c>
      <c r="H664" s="2">
        <f t="shared" ref="H664:N664" si="1071">SUM(H640,H641,H642,H643,H655,H662,H663)</f>
        <v>0</v>
      </c>
      <c r="I664" s="2">
        <f t="shared" si="1071"/>
        <v>5</v>
      </c>
      <c r="J664" s="2">
        <f t="shared" si="1071"/>
        <v>0</v>
      </c>
      <c r="K664" s="2">
        <f t="shared" si="1071"/>
        <v>0</v>
      </c>
      <c r="L664" s="2">
        <f t="shared" si="1071"/>
        <v>5</v>
      </c>
      <c r="M664" s="2">
        <f t="shared" si="1071"/>
        <v>0</v>
      </c>
      <c r="N664" s="2">
        <f t="shared" si="1071"/>
        <v>5</v>
      </c>
      <c r="O664" s="2">
        <f t="shared" ref="O664:V664" si="1072">SUM(O640,O641,O642,O643,O655,O662,O663)</f>
        <v>5547</v>
      </c>
      <c r="P664" s="2">
        <f t="shared" si="1072"/>
        <v>0</v>
      </c>
      <c r="Q664" s="2">
        <f t="shared" si="1072"/>
        <v>5552</v>
      </c>
      <c r="R664" s="2">
        <f t="shared" si="1072"/>
        <v>0</v>
      </c>
      <c r="S664" s="2">
        <f t="shared" si="1072"/>
        <v>5552</v>
      </c>
      <c r="T664" s="2">
        <f t="shared" si="1072"/>
        <v>5550</v>
      </c>
      <c r="U664" s="2">
        <f t="shared" si="1072"/>
        <v>0</v>
      </c>
      <c r="V664" s="2">
        <f t="shared" si="1072"/>
        <v>5550</v>
      </c>
      <c r="W664" s="98">
        <f t="shared" si="1055"/>
        <v>99.963976945244966</v>
      </c>
    </row>
    <row r="665" spans="1:229" ht="12.75" customHeight="1" x14ac:dyDescent="0.2">
      <c r="A665" s="4" t="s">
        <v>66</v>
      </c>
      <c r="B665" s="22"/>
      <c r="C665" s="22"/>
      <c r="D665" s="22"/>
      <c r="E665" s="19">
        <v>19191</v>
      </c>
      <c r="F665" s="22"/>
      <c r="G665" s="60">
        <f>+B665+E665</f>
        <v>19191</v>
      </c>
      <c r="H665" s="60">
        <f>+C665+F665</f>
        <v>0</v>
      </c>
      <c r="I665" s="1">
        <f>SUM(G665:H665)</f>
        <v>19191</v>
      </c>
      <c r="J665" s="17"/>
      <c r="K665" s="17"/>
      <c r="L665" s="1">
        <f t="shared" si="1049"/>
        <v>19191</v>
      </c>
      <c r="M665" s="1">
        <f t="shared" si="1050"/>
        <v>0</v>
      </c>
      <c r="N665" s="1">
        <f t="shared" si="1051"/>
        <v>19191</v>
      </c>
      <c r="O665" s="17"/>
      <c r="P665" s="17"/>
      <c r="Q665" s="1">
        <f t="shared" ref="Q665:Q666" si="1073">+L665+O665</f>
        <v>19191</v>
      </c>
      <c r="R665" s="1">
        <f t="shared" ref="R665:R666" si="1074">+M665+P665</f>
        <v>0</v>
      </c>
      <c r="S665" s="1">
        <f t="shared" ref="S665:S666" si="1075">+Q665+R665</f>
        <v>19191</v>
      </c>
      <c r="T665" s="1">
        <v>19191</v>
      </c>
      <c r="U665" s="1"/>
      <c r="V665" s="1">
        <f t="shared" ref="V665:V666" si="1076">+T665+U665</f>
        <v>19191</v>
      </c>
      <c r="W665" s="28">
        <f t="shared" si="1055"/>
        <v>100</v>
      </c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/>
      <c r="AU665" s="9"/>
      <c r="AV665" s="9"/>
      <c r="AW665" s="9"/>
      <c r="AX665" s="9"/>
      <c r="AY665" s="9"/>
      <c r="AZ665" s="9"/>
      <c r="BA665" s="9"/>
      <c r="BB665" s="9"/>
      <c r="BC665" s="9"/>
      <c r="BD665" s="9"/>
      <c r="BE665" s="9"/>
      <c r="BF665" s="9"/>
      <c r="BG665" s="9"/>
      <c r="BH665" s="9"/>
      <c r="BI665" s="9"/>
      <c r="BJ665" s="9"/>
      <c r="BK665" s="9"/>
      <c r="BL665" s="9"/>
      <c r="BM665" s="9"/>
      <c r="BN665" s="9"/>
      <c r="BO665" s="9"/>
      <c r="BP665" s="9"/>
      <c r="BQ665" s="9"/>
      <c r="BR665" s="9"/>
      <c r="BS665" s="9"/>
      <c r="BT665" s="9"/>
      <c r="BU665" s="9"/>
      <c r="BV665" s="9"/>
      <c r="BW665" s="9"/>
      <c r="BX665" s="9"/>
      <c r="BY665" s="9"/>
      <c r="BZ665" s="9"/>
      <c r="CA665" s="9"/>
      <c r="CB665" s="9"/>
      <c r="CC665" s="9"/>
      <c r="CD665" s="9"/>
      <c r="CE665" s="9"/>
      <c r="CF665" s="9"/>
      <c r="CG665" s="9"/>
      <c r="CH665" s="9"/>
      <c r="CI665" s="9"/>
      <c r="CJ665" s="9"/>
      <c r="CK665" s="9"/>
      <c r="CL665" s="9"/>
      <c r="CM665" s="9"/>
      <c r="CN665" s="9"/>
      <c r="CO665" s="9"/>
      <c r="CP665" s="9"/>
      <c r="CQ665" s="9"/>
      <c r="CR665" s="9"/>
      <c r="CS665" s="9"/>
      <c r="CT665" s="9"/>
      <c r="CU665" s="9"/>
      <c r="CV665" s="9"/>
      <c r="CW665" s="9"/>
      <c r="CX665" s="9"/>
      <c r="CY665" s="9"/>
      <c r="CZ665" s="9"/>
      <c r="DA665" s="9"/>
      <c r="DB665" s="9"/>
      <c r="DC665" s="9"/>
      <c r="DD665" s="9"/>
      <c r="DE665" s="9"/>
      <c r="DF665" s="9"/>
      <c r="DG665" s="9"/>
      <c r="DH665" s="9"/>
      <c r="DI665" s="9"/>
      <c r="DJ665" s="9"/>
      <c r="DK665" s="9"/>
      <c r="DL665" s="9"/>
      <c r="DM665" s="9"/>
      <c r="DN665" s="9"/>
      <c r="DO665" s="9"/>
      <c r="DP665" s="9"/>
      <c r="DQ665" s="9"/>
      <c r="DR665" s="9"/>
      <c r="DS665" s="9"/>
      <c r="DT665" s="9"/>
      <c r="DU665" s="9"/>
      <c r="DV665" s="9"/>
      <c r="DW665" s="9"/>
      <c r="DX665" s="9"/>
      <c r="DY665" s="9"/>
      <c r="DZ665" s="9"/>
      <c r="EA665" s="9"/>
      <c r="EB665" s="9"/>
      <c r="EC665" s="9"/>
      <c r="ED665" s="9"/>
      <c r="EE665" s="9"/>
      <c r="EF665" s="9"/>
      <c r="EG665" s="9"/>
      <c r="EH665" s="9"/>
      <c r="EI665" s="9"/>
      <c r="EJ665" s="9"/>
      <c r="EK665" s="9"/>
      <c r="EL665" s="9"/>
      <c r="EM665" s="9"/>
      <c r="EN665" s="9"/>
      <c r="EO665" s="9"/>
      <c r="EP665" s="9"/>
      <c r="EQ665" s="9"/>
      <c r="ER665" s="9"/>
      <c r="ES665" s="9"/>
      <c r="ET665" s="9"/>
      <c r="EU665" s="9"/>
      <c r="EV665" s="9"/>
      <c r="EW665" s="9"/>
      <c r="EX665" s="9"/>
      <c r="EY665" s="9"/>
      <c r="EZ665" s="9"/>
      <c r="FA665" s="9"/>
      <c r="FB665" s="9"/>
      <c r="FC665" s="9"/>
      <c r="FD665" s="9"/>
      <c r="FE665" s="9"/>
      <c r="FF665" s="9"/>
      <c r="FG665" s="9"/>
      <c r="FH665" s="9"/>
      <c r="FI665" s="9"/>
      <c r="FJ665" s="9"/>
      <c r="FK665" s="9"/>
      <c r="FL665" s="9"/>
      <c r="FM665" s="9"/>
      <c r="FN665" s="9"/>
      <c r="FO665" s="9"/>
      <c r="FP665" s="9"/>
      <c r="FQ665" s="9"/>
      <c r="FR665" s="9"/>
      <c r="FS665" s="9"/>
      <c r="FT665" s="9"/>
      <c r="FU665" s="9"/>
      <c r="FV665" s="9"/>
      <c r="FW665" s="9"/>
      <c r="FX665" s="9"/>
      <c r="FY665" s="9"/>
      <c r="FZ665" s="9"/>
      <c r="GA665" s="9"/>
      <c r="GB665" s="9"/>
      <c r="GC665" s="9"/>
      <c r="GD665" s="9"/>
      <c r="GE665" s="9"/>
      <c r="GF665" s="9"/>
      <c r="GG665" s="9"/>
      <c r="GH665" s="9"/>
      <c r="GI665" s="9"/>
      <c r="GJ665" s="9"/>
      <c r="GK665" s="9"/>
      <c r="GL665" s="9"/>
      <c r="GM665" s="9"/>
      <c r="GN665" s="9"/>
      <c r="GO665" s="9"/>
      <c r="GP665" s="9"/>
      <c r="GQ665" s="9"/>
      <c r="GR665" s="9"/>
      <c r="GS665" s="9"/>
      <c r="GT665" s="9"/>
      <c r="GU665" s="9"/>
      <c r="GV665" s="9"/>
      <c r="GW665" s="9"/>
      <c r="GX665" s="9"/>
      <c r="GY665" s="9"/>
      <c r="GZ665" s="9"/>
      <c r="HA665" s="9"/>
      <c r="HB665" s="9"/>
      <c r="HC665" s="9"/>
      <c r="HD665" s="9"/>
      <c r="HE665" s="9"/>
      <c r="HF665" s="9"/>
      <c r="HG665" s="9"/>
      <c r="HH665" s="9"/>
      <c r="HI665" s="9"/>
      <c r="HJ665" s="9"/>
      <c r="HK665" s="9"/>
      <c r="HL665" s="9"/>
      <c r="HM665" s="9"/>
      <c r="HN665" s="9"/>
      <c r="HO665" s="9"/>
      <c r="HP665" s="9"/>
      <c r="HQ665" s="9"/>
      <c r="HR665" s="9"/>
      <c r="HS665" s="9"/>
      <c r="HT665" s="9"/>
      <c r="HU665" s="9"/>
    </row>
    <row r="666" spans="1:229" x14ac:dyDescent="0.2">
      <c r="A666" s="26" t="s">
        <v>52</v>
      </c>
      <c r="B666" s="39">
        <v>231744</v>
      </c>
      <c r="C666" s="7"/>
      <c r="D666" s="1">
        <f t="shared" si="1039"/>
        <v>231744</v>
      </c>
      <c r="E666" s="39">
        <v>4905</v>
      </c>
      <c r="F666" s="7"/>
      <c r="G666" s="60">
        <f>+B666+E666</f>
        <v>236649</v>
      </c>
      <c r="H666" s="60">
        <f>+C666+F666</f>
        <v>0</v>
      </c>
      <c r="I666" s="1">
        <f t="shared" si="1062"/>
        <v>236649</v>
      </c>
      <c r="J666" s="6">
        <v>3739</v>
      </c>
      <c r="K666" s="6"/>
      <c r="L666" s="1">
        <f t="shared" si="1049"/>
        <v>240388</v>
      </c>
      <c r="M666" s="1">
        <f t="shared" si="1050"/>
        <v>0</v>
      </c>
      <c r="N666" s="1">
        <f t="shared" si="1051"/>
        <v>240388</v>
      </c>
      <c r="O666" s="6">
        <v>-84741</v>
      </c>
      <c r="P666" s="6"/>
      <c r="Q666" s="1">
        <f t="shared" si="1073"/>
        <v>155647</v>
      </c>
      <c r="R666" s="1">
        <f t="shared" si="1074"/>
        <v>0</v>
      </c>
      <c r="S666" s="1">
        <f t="shared" si="1075"/>
        <v>155647</v>
      </c>
      <c r="T666" s="1">
        <v>155647</v>
      </c>
      <c r="U666" s="1"/>
      <c r="V666" s="1">
        <f t="shared" si="1076"/>
        <v>155647</v>
      </c>
      <c r="W666" s="28">
        <f t="shared" si="1055"/>
        <v>100</v>
      </c>
    </row>
    <row r="667" spans="1:229" x14ac:dyDescent="0.2">
      <c r="A667" s="21" t="s">
        <v>42</v>
      </c>
      <c r="B667" s="2">
        <f>SUM(B664:B666)</f>
        <v>231749</v>
      </c>
      <c r="C667" s="78"/>
      <c r="D667" s="32">
        <f t="shared" si="1039"/>
        <v>231749</v>
      </c>
      <c r="E667" s="2">
        <f>SUM(E664:E666)</f>
        <v>24096</v>
      </c>
      <c r="F667" s="78"/>
      <c r="G667" s="2">
        <f>SUM(G664:G666)</f>
        <v>255845</v>
      </c>
      <c r="H667" s="2">
        <f t="shared" ref="H667:N667" si="1077">SUM(H664:H666)</f>
        <v>0</v>
      </c>
      <c r="I667" s="2">
        <f t="shared" si="1077"/>
        <v>255845</v>
      </c>
      <c r="J667" s="2">
        <f t="shared" si="1077"/>
        <v>3739</v>
      </c>
      <c r="K667" s="2">
        <f t="shared" si="1077"/>
        <v>0</v>
      </c>
      <c r="L667" s="2">
        <f t="shared" si="1077"/>
        <v>259584</v>
      </c>
      <c r="M667" s="2">
        <f t="shared" si="1077"/>
        <v>0</v>
      </c>
      <c r="N667" s="2">
        <f t="shared" si="1077"/>
        <v>259584</v>
      </c>
      <c r="O667" s="2">
        <f t="shared" ref="O667:V667" si="1078">SUM(O664:O666)</f>
        <v>-79194</v>
      </c>
      <c r="P667" s="2">
        <f t="shared" si="1078"/>
        <v>0</v>
      </c>
      <c r="Q667" s="2">
        <f t="shared" si="1078"/>
        <v>180390</v>
      </c>
      <c r="R667" s="2">
        <f t="shared" si="1078"/>
        <v>0</v>
      </c>
      <c r="S667" s="2">
        <f t="shared" si="1078"/>
        <v>180390</v>
      </c>
      <c r="T667" s="2">
        <f t="shared" si="1078"/>
        <v>180388</v>
      </c>
      <c r="U667" s="2">
        <f t="shared" si="1078"/>
        <v>0</v>
      </c>
      <c r="V667" s="2">
        <f t="shared" si="1078"/>
        <v>180388</v>
      </c>
      <c r="W667" s="98">
        <f t="shared" si="1055"/>
        <v>99.998891291091525</v>
      </c>
    </row>
    <row r="668" spans="1:229" x14ac:dyDescent="0.2">
      <c r="A668" s="87"/>
      <c r="B668" s="44"/>
      <c r="C668" s="45"/>
      <c r="D668" s="1"/>
      <c r="E668" s="44"/>
      <c r="F668" s="45"/>
      <c r="G668" s="44"/>
      <c r="H668" s="45"/>
      <c r="I668" s="1"/>
      <c r="J668" s="6"/>
      <c r="K668" s="6"/>
      <c r="L668" s="1">
        <f t="shared" si="1049"/>
        <v>0</v>
      </c>
      <c r="M668" s="1">
        <f t="shared" si="1050"/>
        <v>0</v>
      </c>
      <c r="N668" s="1">
        <f t="shared" si="1051"/>
        <v>0</v>
      </c>
      <c r="O668" s="6"/>
      <c r="P668" s="6"/>
      <c r="Q668" s="1">
        <f t="shared" ref="Q668:Q671" si="1079">+L668+O668</f>
        <v>0</v>
      </c>
      <c r="R668" s="1">
        <f t="shared" ref="R668:R671" si="1080">+M668+P668</f>
        <v>0</v>
      </c>
      <c r="S668" s="1">
        <f t="shared" ref="S668:S671" si="1081">+Q668+R668</f>
        <v>0</v>
      </c>
      <c r="T668" s="17"/>
      <c r="U668" s="17"/>
      <c r="V668" s="17"/>
      <c r="W668" s="28"/>
    </row>
    <row r="669" spans="1:229" x14ac:dyDescent="0.2">
      <c r="A669" s="89" t="s">
        <v>2</v>
      </c>
      <c r="B669" s="46"/>
      <c r="C669" s="45"/>
      <c r="D669" s="1"/>
      <c r="E669" s="46"/>
      <c r="F669" s="45"/>
      <c r="G669" s="46"/>
      <c r="H669" s="45"/>
      <c r="I669" s="1"/>
      <c r="J669" s="6"/>
      <c r="K669" s="6"/>
      <c r="L669" s="1">
        <f t="shared" si="1049"/>
        <v>0</v>
      </c>
      <c r="M669" s="1">
        <f t="shared" si="1050"/>
        <v>0</v>
      </c>
      <c r="N669" s="1">
        <f t="shared" si="1051"/>
        <v>0</v>
      </c>
      <c r="O669" s="6"/>
      <c r="P669" s="6"/>
      <c r="Q669" s="1">
        <f t="shared" si="1079"/>
        <v>0</v>
      </c>
      <c r="R669" s="1">
        <f t="shared" si="1080"/>
        <v>0</v>
      </c>
      <c r="S669" s="1">
        <f t="shared" si="1081"/>
        <v>0</v>
      </c>
      <c r="T669" s="17"/>
      <c r="U669" s="17"/>
      <c r="V669" s="17"/>
      <c r="W669" s="28"/>
    </row>
    <row r="670" spans="1:229" x14ac:dyDescent="0.2">
      <c r="A670" s="87" t="s">
        <v>3</v>
      </c>
      <c r="B670" s="46">
        <v>97237</v>
      </c>
      <c r="C670" s="45"/>
      <c r="D670" s="1">
        <f t="shared" ref="D670:D682" si="1082">SUM(B670:C670)</f>
        <v>97237</v>
      </c>
      <c r="E670" s="46">
        <v>7858</v>
      </c>
      <c r="F670" s="45"/>
      <c r="G670" s="60">
        <f>+B670+E670</f>
        <v>105095</v>
      </c>
      <c r="H670" s="60">
        <f>+C670+F670</f>
        <v>0</v>
      </c>
      <c r="I670" s="1">
        <f t="shared" ref="I670:I675" si="1083">SUM(G670:H670)</f>
        <v>105095</v>
      </c>
      <c r="J670" s="6">
        <v>3309</v>
      </c>
      <c r="K670" s="6"/>
      <c r="L670" s="1">
        <f t="shared" si="1049"/>
        <v>108404</v>
      </c>
      <c r="M670" s="1">
        <f t="shared" si="1050"/>
        <v>0</v>
      </c>
      <c r="N670" s="1">
        <f t="shared" si="1051"/>
        <v>108404</v>
      </c>
      <c r="O670" s="6">
        <v>-2406</v>
      </c>
      <c r="P670" s="6"/>
      <c r="Q670" s="1">
        <f t="shared" si="1079"/>
        <v>105998</v>
      </c>
      <c r="R670" s="1">
        <f t="shared" si="1080"/>
        <v>0</v>
      </c>
      <c r="S670" s="1">
        <f t="shared" si="1081"/>
        <v>105998</v>
      </c>
      <c r="T670" s="1">
        <v>105995</v>
      </c>
      <c r="U670" s="1"/>
      <c r="V670" s="1">
        <f t="shared" ref="V670:V671" si="1084">+T670+U670</f>
        <v>105995</v>
      </c>
      <c r="W670" s="28">
        <f t="shared" si="1055"/>
        <v>99.997169757919963</v>
      </c>
    </row>
    <row r="671" spans="1:229" x14ac:dyDescent="0.2">
      <c r="A671" s="87" t="s">
        <v>16</v>
      </c>
      <c r="B671" s="46">
        <v>14223</v>
      </c>
      <c r="C671" s="45"/>
      <c r="D671" s="1">
        <f t="shared" si="1082"/>
        <v>14223</v>
      </c>
      <c r="E671" s="46">
        <v>1848</v>
      </c>
      <c r="F671" s="45"/>
      <c r="G671" s="60">
        <f>+B671+E671</f>
        <v>16071</v>
      </c>
      <c r="H671" s="60">
        <f>+C671+F671</f>
        <v>0</v>
      </c>
      <c r="I671" s="1">
        <f t="shared" si="1083"/>
        <v>16071</v>
      </c>
      <c r="J671" s="6">
        <v>430</v>
      </c>
      <c r="K671" s="6"/>
      <c r="L671" s="1">
        <f t="shared" si="1049"/>
        <v>16501</v>
      </c>
      <c r="M671" s="1">
        <f t="shared" si="1050"/>
        <v>0</v>
      </c>
      <c r="N671" s="1">
        <f t="shared" si="1051"/>
        <v>16501</v>
      </c>
      <c r="O671" s="6">
        <v>-3782</v>
      </c>
      <c r="P671" s="6"/>
      <c r="Q671" s="1">
        <f t="shared" si="1079"/>
        <v>12719</v>
      </c>
      <c r="R671" s="1">
        <f t="shared" si="1080"/>
        <v>0</v>
      </c>
      <c r="S671" s="1">
        <f t="shared" si="1081"/>
        <v>12719</v>
      </c>
      <c r="T671" s="1">
        <v>12718</v>
      </c>
      <c r="U671" s="1"/>
      <c r="V671" s="1">
        <f t="shared" si="1084"/>
        <v>12718</v>
      </c>
      <c r="W671" s="28">
        <f t="shared" si="1055"/>
        <v>99.992137746678196</v>
      </c>
    </row>
    <row r="672" spans="1:229" x14ac:dyDescent="0.2">
      <c r="A672" s="21" t="s">
        <v>4</v>
      </c>
      <c r="B672" s="7">
        <f>SUM(B670:B671)</f>
        <v>111460</v>
      </c>
      <c r="C672" s="7">
        <f>SUM(C670:C671)</f>
        <v>0</v>
      </c>
      <c r="D672" s="3">
        <f t="shared" si="1082"/>
        <v>111460</v>
      </c>
      <c r="E672" s="7">
        <f>SUM(E670:E671)</f>
        <v>9706</v>
      </c>
      <c r="F672" s="7">
        <f>SUM(F670:F671)</f>
        <v>0</v>
      </c>
      <c r="G672" s="7">
        <f>SUM(G670:G671)</f>
        <v>121166</v>
      </c>
      <c r="H672" s="7">
        <f t="shared" ref="H672:N672" si="1085">SUM(H670:H671)</f>
        <v>0</v>
      </c>
      <c r="I672" s="7">
        <f t="shared" si="1085"/>
        <v>121166</v>
      </c>
      <c r="J672" s="7">
        <f t="shared" si="1085"/>
        <v>3739</v>
      </c>
      <c r="K672" s="7">
        <f t="shared" si="1085"/>
        <v>0</v>
      </c>
      <c r="L672" s="7">
        <f t="shared" si="1085"/>
        <v>124905</v>
      </c>
      <c r="M672" s="7">
        <f t="shared" si="1085"/>
        <v>0</v>
      </c>
      <c r="N672" s="3">
        <f t="shared" si="1085"/>
        <v>124905</v>
      </c>
      <c r="O672" s="7">
        <f t="shared" ref="O672:S672" si="1086">SUM(O670:O671)</f>
        <v>-6188</v>
      </c>
      <c r="P672" s="7">
        <f t="shared" si="1086"/>
        <v>0</v>
      </c>
      <c r="Q672" s="7">
        <f t="shared" si="1086"/>
        <v>118717</v>
      </c>
      <c r="R672" s="7">
        <f t="shared" si="1086"/>
        <v>0</v>
      </c>
      <c r="S672" s="3">
        <f t="shared" si="1086"/>
        <v>118717</v>
      </c>
      <c r="T672" s="7">
        <f>SUM(T670:T671)</f>
        <v>118713</v>
      </c>
      <c r="U672" s="7">
        <f t="shared" ref="U672" si="1087">SUM(U670:U671)</f>
        <v>0</v>
      </c>
      <c r="V672" s="3">
        <f t="shared" ref="V672" si="1088">SUM(V670:V671)</f>
        <v>118713</v>
      </c>
      <c r="W672" s="98">
        <f t="shared" si="1055"/>
        <v>99.996630642620687</v>
      </c>
    </row>
    <row r="673" spans="1:23" x14ac:dyDescent="0.2">
      <c r="A673" s="87" t="s">
        <v>5</v>
      </c>
      <c r="B673" s="66">
        <v>115900</v>
      </c>
      <c r="C673" s="48"/>
      <c r="D673" s="49">
        <f t="shared" si="1082"/>
        <v>115900</v>
      </c>
      <c r="E673" s="66">
        <v>10842</v>
      </c>
      <c r="F673" s="48"/>
      <c r="G673" s="60">
        <f t="shared" ref="G673:H675" si="1089">+B673+E673</f>
        <v>126742</v>
      </c>
      <c r="H673" s="60">
        <f t="shared" si="1089"/>
        <v>0</v>
      </c>
      <c r="I673" s="49">
        <f t="shared" si="1083"/>
        <v>126742</v>
      </c>
      <c r="J673" s="6"/>
      <c r="K673" s="6"/>
      <c r="L673" s="1">
        <f t="shared" si="1049"/>
        <v>126742</v>
      </c>
      <c r="M673" s="1">
        <f t="shared" si="1050"/>
        <v>0</v>
      </c>
      <c r="N673" s="1">
        <f t="shared" si="1051"/>
        <v>126742</v>
      </c>
      <c r="O673" s="6">
        <v>-73654</v>
      </c>
      <c r="P673" s="6"/>
      <c r="Q673" s="1">
        <f t="shared" ref="Q673:Q675" si="1090">+L673+O673</f>
        <v>53088</v>
      </c>
      <c r="R673" s="1">
        <f t="shared" ref="R673:R675" si="1091">+M673+P673</f>
        <v>0</v>
      </c>
      <c r="S673" s="1">
        <f t="shared" ref="S673:S675" si="1092">+Q673+R673</f>
        <v>53088</v>
      </c>
      <c r="T673" s="1">
        <v>52221</v>
      </c>
      <c r="U673" s="1"/>
      <c r="V673" s="1">
        <f t="shared" ref="V673:V675" si="1093">+T673+U673</f>
        <v>52221</v>
      </c>
      <c r="W673" s="28">
        <f t="shared" si="1055"/>
        <v>98.366862567811935</v>
      </c>
    </row>
    <row r="674" spans="1:23" x14ac:dyDescent="0.2">
      <c r="A674" s="87" t="s">
        <v>43</v>
      </c>
      <c r="B674" s="44"/>
      <c r="C674" s="48"/>
      <c r="D674" s="49">
        <f t="shared" si="1082"/>
        <v>0</v>
      </c>
      <c r="E674" s="44"/>
      <c r="F674" s="48"/>
      <c r="G674" s="60">
        <f t="shared" si="1089"/>
        <v>0</v>
      </c>
      <c r="H674" s="60">
        <f t="shared" si="1089"/>
        <v>0</v>
      </c>
      <c r="I674" s="49">
        <f t="shared" si="1083"/>
        <v>0</v>
      </c>
      <c r="J674" s="6"/>
      <c r="K674" s="6"/>
      <c r="L674" s="1">
        <f t="shared" si="1049"/>
        <v>0</v>
      </c>
      <c r="M674" s="1">
        <f t="shared" si="1050"/>
        <v>0</v>
      </c>
      <c r="N674" s="1">
        <f t="shared" si="1051"/>
        <v>0</v>
      </c>
      <c r="O674" s="6"/>
      <c r="P674" s="6"/>
      <c r="Q674" s="1">
        <f t="shared" si="1090"/>
        <v>0</v>
      </c>
      <c r="R674" s="1">
        <f t="shared" si="1091"/>
        <v>0</v>
      </c>
      <c r="S674" s="1">
        <f t="shared" si="1092"/>
        <v>0</v>
      </c>
      <c r="T674" s="1"/>
      <c r="U674" s="1"/>
      <c r="V674" s="1">
        <f t="shared" si="1093"/>
        <v>0</v>
      </c>
      <c r="W674" s="28"/>
    </row>
    <row r="675" spans="1:23" x14ac:dyDescent="0.2">
      <c r="A675" s="87" t="s">
        <v>44</v>
      </c>
      <c r="B675" s="44"/>
      <c r="C675" s="45"/>
      <c r="D675" s="49">
        <f t="shared" si="1082"/>
        <v>0</v>
      </c>
      <c r="E675" s="44"/>
      <c r="F675" s="45"/>
      <c r="G675" s="60">
        <f t="shared" si="1089"/>
        <v>0</v>
      </c>
      <c r="H675" s="60">
        <f t="shared" si="1089"/>
        <v>0</v>
      </c>
      <c r="I675" s="49">
        <f t="shared" si="1083"/>
        <v>0</v>
      </c>
      <c r="J675" s="6"/>
      <c r="K675" s="6"/>
      <c r="L675" s="1">
        <f t="shared" si="1049"/>
        <v>0</v>
      </c>
      <c r="M675" s="1">
        <f t="shared" si="1050"/>
        <v>0</v>
      </c>
      <c r="N675" s="1">
        <f t="shared" si="1051"/>
        <v>0</v>
      </c>
      <c r="O675" s="6"/>
      <c r="P675" s="6"/>
      <c r="Q675" s="1">
        <f t="shared" si="1090"/>
        <v>0</v>
      </c>
      <c r="R675" s="1">
        <f t="shared" si="1091"/>
        <v>0</v>
      </c>
      <c r="S675" s="1">
        <f t="shared" si="1092"/>
        <v>0</v>
      </c>
      <c r="T675" s="1"/>
      <c r="U675" s="1"/>
      <c r="V675" s="1">
        <f t="shared" si="1093"/>
        <v>0</v>
      </c>
      <c r="W675" s="28"/>
    </row>
    <row r="676" spans="1:23" x14ac:dyDescent="0.2">
      <c r="A676" s="21" t="s">
        <v>45</v>
      </c>
      <c r="B676" s="7">
        <f>SUM(B672:B675)</f>
        <v>227360</v>
      </c>
      <c r="C676" s="7">
        <f>SUM(C672:C675)</f>
        <v>0</v>
      </c>
      <c r="D676" s="3">
        <f>SUM(B676:C676)</f>
        <v>227360</v>
      </c>
      <c r="E676" s="7">
        <f>SUM(E672:E675)</f>
        <v>20548</v>
      </c>
      <c r="F676" s="7">
        <f>SUM(F672:F675)</f>
        <v>0</v>
      </c>
      <c r="G676" s="7">
        <f>SUM(G672:G675)</f>
        <v>247908</v>
      </c>
      <c r="H676" s="7">
        <f t="shared" ref="H676:N676" si="1094">SUM(H672:H675)</f>
        <v>0</v>
      </c>
      <c r="I676" s="7">
        <f t="shared" si="1094"/>
        <v>247908</v>
      </c>
      <c r="J676" s="7">
        <f t="shared" si="1094"/>
        <v>3739</v>
      </c>
      <c r="K676" s="7">
        <f t="shared" si="1094"/>
        <v>0</v>
      </c>
      <c r="L676" s="7">
        <f t="shared" si="1094"/>
        <v>251647</v>
      </c>
      <c r="M676" s="7">
        <f t="shared" si="1094"/>
        <v>0</v>
      </c>
      <c r="N676" s="3">
        <f t="shared" si="1094"/>
        <v>251647</v>
      </c>
      <c r="O676" s="7">
        <f t="shared" ref="O676:V676" si="1095">SUM(O672:O675)</f>
        <v>-79842</v>
      </c>
      <c r="P676" s="7">
        <f t="shared" si="1095"/>
        <v>0</v>
      </c>
      <c r="Q676" s="7">
        <f t="shared" si="1095"/>
        <v>171805</v>
      </c>
      <c r="R676" s="7">
        <f t="shared" si="1095"/>
        <v>0</v>
      </c>
      <c r="S676" s="3">
        <f t="shared" si="1095"/>
        <v>171805</v>
      </c>
      <c r="T676" s="7">
        <f t="shared" si="1095"/>
        <v>170934</v>
      </c>
      <c r="U676" s="7">
        <f t="shared" si="1095"/>
        <v>0</v>
      </c>
      <c r="V676" s="3">
        <f t="shared" si="1095"/>
        <v>170934</v>
      </c>
      <c r="W676" s="98">
        <f t="shared" si="1055"/>
        <v>99.493029888536427</v>
      </c>
    </row>
    <row r="677" spans="1:23" x14ac:dyDescent="0.2">
      <c r="A677" s="87" t="s">
        <v>6</v>
      </c>
      <c r="B677" s="50">
        <v>4389</v>
      </c>
      <c r="C677" s="7"/>
      <c r="D677" s="49">
        <f t="shared" si="1082"/>
        <v>4389</v>
      </c>
      <c r="E677" s="50">
        <v>3548</v>
      </c>
      <c r="F677" s="7"/>
      <c r="G677" s="60">
        <f t="shared" ref="G677:H679" si="1096">+B677+E677</f>
        <v>7937</v>
      </c>
      <c r="H677" s="60">
        <f t="shared" si="1096"/>
        <v>0</v>
      </c>
      <c r="I677" s="49">
        <f t="shared" ref="I677:I682" si="1097">SUM(G677:H677)</f>
        <v>7937</v>
      </c>
      <c r="J677" s="6"/>
      <c r="K677" s="6"/>
      <c r="L677" s="1">
        <f t="shared" si="1049"/>
        <v>7937</v>
      </c>
      <c r="M677" s="1">
        <f t="shared" si="1050"/>
        <v>0</v>
      </c>
      <c r="N677" s="1">
        <f t="shared" si="1051"/>
        <v>7937</v>
      </c>
      <c r="O677" s="6">
        <v>648</v>
      </c>
      <c r="P677" s="6"/>
      <c r="Q677" s="1">
        <f t="shared" ref="Q677:Q679" si="1098">+L677+O677</f>
        <v>8585</v>
      </c>
      <c r="R677" s="1">
        <f t="shared" ref="R677:R679" si="1099">+M677+P677</f>
        <v>0</v>
      </c>
      <c r="S677" s="1">
        <f t="shared" ref="S677:S679" si="1100">+Q677+R677</f>
        <v>8585</v>
      </c>
      <c r="T677" s="1">
        <v>8583</v>
      </c>
      <c r="U677" s="1"/>
      <c r="V677" s="1">
        <f t="shared" ref="V677:V679" si="1101">+T677+U677</f>
        <v>8583</v>
      </c>
      <c r="W677" s="28">
        <f t="shared" si="1055"/>
        <v>99.976703552708216</v>
      </c>
    </row>
    <row r="678" spans="1:23" x14ac:dyDescent="0.2">
      <c r="A678" s="87" t="s">
        <v>7</v>
      </c>
      <c r="B678" s="44"/>
      <c r="C678" s="44"/>
      <c r="D678" s="49">
        <f t="shared" si="1082"/>
        <v>0</v>
      </c>
      <c r="E678" s="44"/>
      <c r="F678" s="44"/>
      <c r="G678" s="60">
        <f t="shared" si="1096"/>
        <v>0</v>
      </c>
      <c r="H678" s="60">
        <f t="shared" si="1096"/>
        <v>0</v>
      </c>
      <c r="I678" s="49">
        <f t="shared" si="1097"/>
        <v>0</v>
      </c>
      <c r="J678" s="6"/>
      <c r="K678" s="6"/>
      <c r="L678" s="1">
        <f t="shared" si="1049"/>
        <v>0</v>
      </c>
      <c r="M678" s="1">
        <f t="shared" si="1050"/>
        <v>0</v>
      </c>
      <c r="N678" s="1">
        <f t="shared" si="1051"/>
        <v>0</v>
      </c>
      <c r="O678" s="6"/>
      <c r="P678" s="6"/>
      <c r="Q678" s="1">
        <f t="shared" si="1098"/>
        <v>0</v>
      </c>
      <c r="R678" s="1">
        <f t="shared" si="1099"/>
        <v>0</v>
      </c>
      <c r="S678" s="1">
        <f t="shared" si="1100"/>
        <v>0</v>
      </c>
      <c r="T678" s="1"/>
      <c r="U678" s="1"/>
      <c r="V678" s="1">
        <f t="shared" si="1101"/>
        <v>0</v>
      </c>
      <c r="W678" s="28"/>
    </row>
    <row r="679" spans="1:23" x14ac:dyDescent="0.2">
      <c r="A679" s="87" t="s">
        <v>46</v>
      </c>
      <c r="B679" s="44"/>
      <c r="C679" s="44"/>
      <c r="D679" s="49">
        <f t="shared" si="1082"/>
        <v>0</v>
      </c>
      <c r="E679" s="44"/>
      <c r="F679" s="44"/>
      <c r="G679" s="60">
        <f t="shared" si="1096"/>
        <v>0</v>
      </c>
      <c r="H679" s="60">
        <f t="shared" si="1096"/>
        <v>0</v>
      </c>
      <c r="I679" s="49">
        <f t="shared" si="1097"/>
        <v>0</v>
      </c>
      <c r="J679" s="6"/>
      <c r="K679" s="6"/>
      <c r="L679" s="1">
        <f t="shared" si="1049"/>
        <v>0</v>
      </c>
      <c r="M679" s="1">
        <f t="shared" si="1050"/>
        <v>0</v>
      </c>
      <c r="N679" s="1">
        <f t="shared" si="1051"/>
        <v>0</v>
      </c>
      <c r="O679" s="6"/>
      <c r="P679" s="6"/>
      <c r="Q679" s="1">
        <f t="shared" si="1098"/>
        <v>0</v>
      </c>
      <c r="R679" s="1">
        <f t="shared" si="1099"/>
        <v>0</v>
      </c>
      <c r="S679" s="1">
        <f t="shared" si="1100"/>
        <v>0</v>
      </c>
      <c r="T679" s="1"/>
      <c r="U679" s="1"/>
      <c r="V679" s="1">
        <f t="shared" si="1101"/>
        <v>0</v>
      </c>
      <c r="W679" s="28"/>
    </row>
    <row r="680" spans="1:23" x14ac:dyDescent="0.2">
      <c r="A680" s="21" t="s">
        <v>47</v>
      </c>
      <c r="B680" s="51">
        <f>SUM(B677:B679)</f>
        <v>4389</v>
      </c>
      <c r="C680" s="51">
        <f>SUM(C677:C679)</f>
        <v>0</v>
      </c>
      <c r="D680" s="32">
        <f t="shared" si="1082"/>
        <v>4389</v>
      </c>
      <c r="E680" s="51">
        <f>SUM(E677:E679)</f>
        <v>3548</v>
      </c>
      <c r="F680" s="51">
        <f>SUM(F677:F679)</f>
        <v>0</v>
      </c>
      <c r="G680" s="51">
        <f>SUM(G677:G679)</f>
        <v>7937</v>
      </c>
      <c r="H680" s="51">
        <f t="shared" ref="H680:N680" si="1102">SUM(H677:H679)</f>
        <v>0</v>
      </c>
      <c r="I680" s="51">
        <f t="shared" si="1102"/>
        <v>7937</v>
      </c>
      <c r="J680" s="51">
        <f t="shared" si="1102"/>
        <v>0</v>
      </c>
      <c r="K680" s="51">
        <f t="shared" si="1102"/>
        <v>0</v>
      </c>
      <c r="L680" s="51">
        <f t="shared" si="1102"/>
        <v>7937</v>
      </c>
      <c r="M680" s="51">
        <f t="shared" si="1102"/>
        <v>0</v>
      </c>
      <c r="N680" s="52">
        <f t="shared" si="1102"/>
        <v>7937</v>
      </c>
      <c r="O680" s="51">
        <f t="shared" ref="O680:V680" si="1103">SUM(O677:O679)</f>
        <v>648</v>
      </c>
      <c r="P680" s="51">
        <f t="shared" si="1103"/>
        <v>0</v>
      </c>
      <c r="Q680" s="51">
        <f t="shared" si="1103"/>
        <v>8585</v>
      </c>
      <c r="R680" s="51">
        <f t="shared" si="1103"/>
        <v>0</v>
      </c>
      <c r="S680" s="52">
        <f t="shared" si="1103"/>
        <v>8585</v>
      </c>
      <c r="T680" s="51">
        <f t="shared" si="1103"/>
        <v>8583</v>
      </c>
      <c r="U680" s="51">
        <f t="shared" si="1103"/>
        <v>0</v>
      </c>
      <c r="V680" s="52">
        <f t="shared" si="1103"/>
        <v>8583</v>
      </c>
      <c r="W680" s="98">
        <f t="shared" si="1055"/>
        <v>99.976703552708216</v>
      </c>
    </row>
    <row r="681" spans="1:23" x14ac:dyDescent="0.2">
      <c r="A681" s="21" t="s">
        <v>48</v>
      </c>
      <c r="B681" s="53">
        <f>SUM(B676,B680)</f>
        <v>231749</v>
      </c>
      <c r="C681" s="53">
        <f>SUM(C676,C680)</f>
        <v>0</v>
      </c>
      <c r="D681" s="32">
        <f t="shared" si="1082"/>
        <v>231749</v>
      </c>
      <c r="E681" s="53">
        <f>SUM(E676,E680)</f>
        <v>24096</v>
      </c>
      <c r="F681" s="53">
        <f>SUM(F676,F680)</f>
        <v>0</v>
      </c>
      <c r="G681" s="53">
        <f>SUM(G676,G680)</f>
        <v>255845</v>
      </c>
      <c r="H681" s="53">
        <f t="shared" ref="H681:N681" si="1104">SUM(H676,H680)</f>
        <v>0</v>
      </c>
      <c r="I681" s="53">
        <f t="shared" si="1104"/>
        <v>255845</v>
      </c>
      <c r="J681" s="53">
        <f t="shared" si="1104"/>
        <v>3739</v>
      </c>
      <c r="K681" s="53">
        <f t="shared" si="1104"/>
        <v>0</v>
      </c>
      <c r="L681" s="53">
        <f t="shared" si="1104"/>
        <v>259584</v>
      </c>
      <c r="M681" s="53">
        <f t="shared" si="1104"/>
        <v>0</v>
      </c>
      <c r="N681" s="65">
        <f t="shared" si="1104"/>
        <v>259584</v>
      </c>
      <c r="O681" s="53">
        <f t="shared" ref="O681:V681" si="1105">SUM(O676,O680)</f>
        <v>-79194</v>
      </c>
      <c r="P681" s="53">
        <f t="shared" si="1105"/>
        <v>0</v>
      </c>
      <c r="Q681" s="53">
        <f t="shared" si="1105"/>
        <v>180390</v>
      </c>
      <c r="R681" s="53">
        <f t="shared" si="1105"/>
        <v>0</v>
      </c>
      <c r="S681" s="65">
        <f t="shared" si="1105"/>
        <v>180390</v>
      </c>
      <c r="T681" s="53">
        <f t="shared" si="1105"/>
        <v>179517</v>
      </c>
      <c r="U681" s="53">
        <f t="shared" si="1105"/>
        <v>0</v>
      </c>
      <c r="V681" s="52">
        <f t="shared" si="1105"/>
        <v>179517</v>
      </c>
      <c r="W681" s="28">
        <f t="shared" si="1055"/>
        <v>99.516048561450191</v>
      </c>
    </row>
    <row r="682" spans="1:23" x14ac:dyDescent="0.2">
      <c r="A682" s="4" t="s">
        <v>49</v>
      </c>
      <c r="B682" s="44"/>
      <c r="C682" s="45"/>
      <c r="D682" s="49">
        <f t="shared" si="1082"/>
        <v>0</v>
      </c>
      <c r="E682" s="44"/>
      <c r="F682" s="45"/>
      <c r="G682" s="60">
        <f>+B682+E682</f>
        <v>0</v>
      </c>
      <c r="H682" s="60">
        <f>+C682+F682</f>
        <v>0</v>
      </c>
      <c r="I682" s="49">
        <f t="shared" si="1097"/>
        <v>0</v>
      </c>
      <c r="J682" s="6"/>
      <c r="K682" s="6"/>
      <c r="L682" s="1">
        <f t="shared" si="1049"/>
        <v>0</v>
      </c>
      <c r="M682" s="1">
        <f t="shared" si="1050"/>
        <v>0</v>
      </c>
      <c r="N682" s="1">
        <f t="shared" si="1051"/>
        <v>0</v>
      </c>
      <c r="O682" s="6"/>
      <c r="P682" s="6"/>
      <c r="Q682" s="1">
        <f t="shared" ref="Q682" si="1106">+L682+O682</f>
        <v>0</v>
      </c>
      <c r="R682" s="1">
        <f t="shared" ref="R682" si="1107">+M682+P682</f>
        <v>0</v>
      </c>
      <c r="S682" s="1">
        <f t="shared" ref="S682" si="1108">+Q682+R682</f>
        <v>0</v>
      </c>
      <c r="T682" s="1">
        <f t="shared" ref="T682" si="1109">+O682+R682</f>
        <v>0</v>
      </c>
      <c r="U682" s="1">
        <f t="shared" ref="U682" si="1110">+P682+S682</f>
        <v>0</v>
      </c>
      <c r="V682" s="1">
        <f t="shared" ref="V682" si="1111">+T682+U682</f>
        <v>0</v>
      </c>
      <c r="W682" s="28"/>
    </row>
    <row r="683" spans="1:23" x14ac:dyDescent="0.2">
      <c r="A683" s="92" t="s">
        <v>50</v>
      </c>
      <c r="B683" s="7">
        <f>SUM(B681:B682)</f>
        <v>231749</v>
      </c>
      <c r="C683" s="7">
        <f>SUM(C678:C682)</f>
        <v>0</v>
      </c>
      <c r="D683" s="3">
        <f>SUM(B683:C683)</f>
        <v>231749</v>
      </c>
      <c r="E683" s="7">
        <f>SUM(E681:E682)</f>
        <v>24096</v>
      </c>
      <c r="F683" s="7">
        <f>SUM(F678:F682)</f>
        <v>0</v>
      </c>
      <c r="G683" s="7">
        <f>SUM(G681:G682)</f>
        <v>255845</v>
      </c>
      <c r="H683" s="7">
        <f t="shared" ref="H683:N683" si="1112">SUM(H681:H682)</f>
        <v>0</v>
      </c>
      <c r="I683" s="7">
        <f t="shared" si="1112"/>
        <v>255845</v>
      </c>
      <c r="J683" s="7">
        <f t="shared" si="1112"/>
        <v>3739</v>
      </c>
      <c r="K683" s="7">
        <f t="shared" si="1112"/>
        <v>0</v>
      </c>
      <c r="L683" s="7">
        <f t="shared" si="1112"/>
        <v>259584</v>
      </c>
      <c r="M683" s="7">
        <f t="shared" si="1112"/>
        <v>0</v>
      </c>
      <c r="N683" s="3">
        <f t="shared" si="1112"/>
        <v>259584</v>
      </c>
      <c r="O683" s="7">
        <f t="shared" ref="O683:V683" si="1113">SUM(O681:O682)</f>
        <v>-79194</v>
      </c>
      <c r="P683" s="7">
        <f t="shared" si="1113"/>
        <v>0</v>
      </c>
      <c r="Q683" s="7">
        <f t="shared" si="1113"/>
        <v>180390</v>
      </c>
      <c r="R683" s="7">
        <f t="shared" si="1113"/>
        <v>0</v>
      </c>
      <c r="S683" s="3">
        <f t="shared" si="1113"/>
        <v>180390</v>
      </c>
      <c r="T683" s="3">
        <f t="shared" si="1113"/>
        <v>179517</v>
      </c>
      <c r="U683" s="3">
        <f t="shared" si="1113"/>
        <v>0</v>
      </c>
      <c r="V683" s="3">
        <f t="shared" si="1113"/>
        <v>179517</v>
      </c>
      <c r="W683" s="98">
        <f t="shared" si="1055"/>
        <v>99.516048561450191</v>
      </c>
    </row>
    <row r="684" spans="1:23" x14ac:dyDescent="0.2">
      <c r="A684" s="90" t="s">
        <v>8</v>
      </c>
      <c r="B684" s="54">
        <v>11</v>
      </c>
      <c r="C684" s="55"/>
      <c r="D684" s="56">
        <v>11</v>
      </c>
      <c r="E684" s="54"/>
      <c r="F684" s="55"/>
      <c r="G684" s="67">
        <f>+B684+E684</f>
        <v>11</v>
      </c>
      <c r="H684" s="67">
        <f>+C684+F684</f>
        <v>0</v>
      </c>
      <c r="I684" s="56">
        <v>11</v>
      </c>
      <c r="J684" s="6"/>
      <c r="K684" s="6"/>
      <c r="L684" s="1">
        <f t="shared" si="1049"/>
        <v>11</v>
      </c>
      <c r="M684" s="1">
        <f t="shared" si="1050"/>
        <v>0</v>
      </c>
      <c r="N684" s="1">
        <f t="shared" si="1051"/>
        <v>11</v>
      </c>
      <c r="O684" s="6"/>
      <c r="P684" s="6"/>
      <c r="Q684" s="1">
        <f t="shared" ref="Q684" si="1114">+L684+O684</f>
        <v>11</v>
      </c>
      <c r="R684" s="1">
        <f t="shared" ref="R684" si="1115">+M684+P684</f>
        <v>0</v>
      </c>
      <c r="S684" s="1">
        <f t="shared" ref="S684" si="1116">+Q684+R684</f>
        <v>11</v>
      </c>
      <c r="T684" s="1">
        <v>11</v>
      </c>
      <c r="U684" s="1"/>
      <c r="V684" s="1">
        <f t="shared" ref="V684" si="1117">+T684+U684</f>
        <v>11</v>
      </c>
      <c r="W684" s="28">
        <f t="shared" si="1055"/>
        <v>100</v>
      </c>
    </row>
    <row r="685" spans="1:23" x14ac:dyDescent="0.2">
      <c r="A685" s="62"/>
      <c r="B685" s="62"/>
      <c r="C685" s="62"/>
      <c r="D685" s="62"/>
      <c r="E685" s="62"/>
      <c r="F685" s="62"/>
    </row>
    <row r="686" spans="1:23" x14ac:dyDescent="0.2">
      <c r="A686" s="63"/>
      <c r="B686" s="63" t="s">
        <v>60</v>
      </c>
      <c r="C686" s="63"/>
      <c r="D686" s="63"/>
    </row>
    <row r="687" spans="1:23" ht="12.75" customHeight="1" x14ac:dyDescent="0.2">
      <c r="A687" s="109" t="s">
        <v>61</v>
      </c>
      <c r="B687" s="103" t="str">
        <f>+B4</f>
        <v>1/2024. (I.24.) önk. rendelet eredeti ei.</v>
      </c>
      <c r="C687" s="104"/>
      <c r="D687" s="105"/>
      <c r="E687" s="103" t="str">
        <f>+E4</f>
        <v>Javasolt módosítás</v>
      </c>
      <c r="F687" s="104"/>
      <c r="G687" s="103" t="str">
        <f>+G4</f>
        <v>5/2024. (VI.26.) önk. rendelet mód.ei.</v>
      </c>
      <c r="H687" s="104"/>
      <c r="I687" s="105"/>
      <c r="J687" s="103" t="str">
        <f>+J4</f>
        <v>Javasolt módosítás</v>
      </c>
      <c r="K687" s="104"/>
      <c r="L687" s="103" t="str">
        <f>+L4</f>
        <v>280/2024. (X.24.) önk. rendelet mód.ei.</v>
      </c>
      <c r="M687" s="104"/>
      <c r="N687" s="105"/>
      <c r="O687" s="103" t="str">
        <f>+O4</f>
        <v>Javasolt módosítás</v>
      </c>
      <c r="P687" s="104"/>
      <c r="Q687" s="103" t="str">
        <f>+Q4</f>
        <v>10/2025. (V.22.) önk. rendelet mód.ei.</v>
      </c>
      <c r="R687" s="104"/>
      <c r="S687" s="105"/>
      <c r="T687" s="108" t="str">
        <f>+T4</f>
        <v>Teljesítés</v>
      </c>
      <c r="U687" s="104"/>
      <c r="V687" s="105"/>
      <c r="W687" s="99" t="s">
        <v>73</v>
      </c>
    </row>
    <row r="688" spans="1:23" ht="22.5" customHeight="1" x14ac:dyDescent="0.2">
      <c r="A688" s="110"/>
      <c r="B688" s="101" t="s">
        <v>13</v>
      </c>
      <c r="C688" s="101" t="s">
        <v>14</v>
      </c>
      <c r="D688" s="101" t="str">
        <f>+D5</f>
        <v>Összesen</v>
      </c>
      <c r="E688" s="101" t="s">
        <v>13</v>
      </c>
      <c r="F688" s="101" t="s">
        <v>14</v>
      </c>
      <c r="G688" s="101" t="s">
        <v>13</v>
      </c>
      <c r="H688" s="101" t="s">
        <v>14</v>
      </c>
      <c r="I688" s="101" t="str">
        <f>+I5</f>
        <v>Összesen</v>
      </c>
      <c r="J688" s="101" t="s">
        <v>13</v>
      </c>
      <c r="K688" s="101" t="s">
        <v>14</v>
      </c>
      <c r="L688" s="101" t="s">
        <v>13</v>
      </c>
      <c r="M688" s="101" t="s">
        <v>14</v>
      </c>
      <c r="N688" s="101" t="str">
        <f>+N5</f>
        <v>Összesen</v>
      </c>
      <c r="O688" s="101" t="s">
        <v>13</v>
      </c>
      <c r="P688" s="101" t="s">
        <v>14</v>
      </c>
      <c r="Q688" s="101" t="s">
        <v>13</v>
      </c>
      <c r="R688" s="101" t="s">
        <v>14</v>
      </c>
      <c r="S688" s="101" t="str">
        <f>+S5</f>
        <v>Összesen</v>
      </c>
      <c r="T688" s="106" t="s">
        <v>13</v>
      </c>
      <c r="U688" s="101" t="s">
        <v>14</v>
      </c>
      <c r="V688" s="101" t="str">
        <f>+V5</f>
        <v>Összesen</v>
      </c>
      <c r="W688" s="99"/>
    </row>
    <row r="689" spans="1:23" x14ac:dyDescent="0.2">
      <c r="A689" s="111"/>
      <c r="B689" s="102"/>
      <c r="C689" s="102"/>
      <c r="D689" s="102"/>
      <c r="E689" s="102"/>
      <c r="F689" s="102"/>
      <c r="G689" s="102"/>
      <c r="H689" s="102"/>
      <c r="I689" s="102"/>
      <c r="J689" s="102"/>
      <c r="K689" s="102"/>
      <c r="L689" s="102"/>
      <c r="M689" s="102"/>
      <c r="N689" s="102"/>
      <c r="O689" s="102"/>
      <c r="P689" s="102"/>
      <c r="Q689" s="102"/>
      <c r="R689" s="102"/>
      <c r="S689" s="102"/>
      <c r="T689" s="107"/>
      <c r="U689" s="102"/>
      <c r="V689" s="102"/>
      <c r="W689" s="99"/>
    </row>
    <row r="690" spans="1:23" x14ac:dyDescent="0.2">
      <c r="A690" s="91"/>
      <c r="B690" s="57"/>
      <c r="C690" s="57"/>
      <c r="D690" s="16"/>
      <c r="E690" s="57"/>
      <c r="F690" s="57"/>
      <c r="G690" s="57"/>
      <c r="H690" s="57"/>
      <c r="I690" s="1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17"/>
      <c r="U690" s="17"/>
      <c r="V690" s="17"/>
      <c r="W690" s="17"/>
    </row>
    <row r="691" spans="1:23" x14ac:dyDescent="0.2">
      <c r="A691" s="96" t="s">
        <v>1</v>
      </c>
      <c r="B691" s="81"/>
      <c r="C691" s="82"/>
      <c r="D691" s="82"/>
      <c r="E691" s="81"/>
      <c r="F691" s="82"/>
      <c r="G691" s="81"/>
      <c r="H691" s="82"/>
      <c r="I691" s="82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17"/>
      <c r="U691" s="17"/>
      <c r="V691" s="17"/>
      <c r="W691" s="17"/>
    </row>
    <row r="692" spans="1:23" x14ac:dyDescent="0.2">
      <c r="A692" s="86" t="s">
        <v>20</v>
      </c>
      <c r="B692" s="59">
        <v>264000</v>
      </c>
      <c r="C692" s="6"/>
      <c r="D692" s="59">
        <f t="shared" ref="D692:D719" si="1118">SUM(B692:C692)</f>
        <v>264000</v>
      </c>
      <c r="E692" s="59">
        <v>26000</v>
      </c>
      <c r="F692" s="6"/>
      <c r="G692" s="60">
        <f t="shared" ref="G692:H694" si="1119">+B692+E692</f>
        <v>290000</v>
      </c>
      <c r="H692" s="60">
        <f t="shared" si="1119"/>
        <v>0</v>
      </c>
      <c r="I692" s="59">
        <f t="shared" ref="I692:I718" si="1120">SUM(G692:H692)</f>
        <v>290000</v>
      </c>
      <c r="J692" s="6"/>
      <c r="K692" s="6"/>
      <c r="L692" s="1">
        <f t="shared" ref="L692" si="1121">+G692+J692</f>
        <v>290000</v>
      </c>
      <c r="M692" s="1">
        <f t="shared" ref="M692" si="1122">+H692+K692</f>
        <v>0</v>
      </c>
      <c r="N692" s="1">
        <f t="shared" ref="N692" si="1123">+L692+M692</f>
        <v>290000</v>
      </c>
      <c r="O692" s="6">
        <v>12314</v>
      </c>
      <c r="P692" s="6"/>
      <c r="Q692" s="1">
        <f t="shared" ref="Q692:Q694" si="1124">+L692+O692</f>
        <v>302314</v>
      </c>
      <c r="R692" s="1">
        <f t="shared" ref="R692:R694" si="1125">+M692+P692</f>
        <v>0</v>
      </c>
      <c r="S692" s="1">
        <f t="shared" ref="S692:S694" si="1126">+Q692+R692</f>
        <v>302314</v>
      </c>
      <c r="T692" s="17">
        <v>302314</v>
      </c>
      <c r="U692" s="17"/>
      <c r="V692" s="17">
        <f>+T692+U692</f>
        <v>302314</v>
      </c>
      <c r="W692" s="28">
        <f t="shared" ref="W692" si="1127">+V692/S692*100</f>
        <v>100</v>
      </c>
    </row>
    <row r="693" spans="1:23" x14ac:dyDescent="0.2">
      <c r="A693" s="87" t="s">
        <v>21</v>
      </c>
      <c r="B693" s="30"/>
      <c r="C693" s="6"/>
      <c r="D693" s="1">
        <f t="shared" si="1118"/>
        <v>0</v>
      </c>
      <c r="E693" s="30"/>
      <c r="F693" s="6"/>
      <c r="G693" s="60">
        <f t="shared" si="1119"/>
        <v>0</v>
      </c>
      <c r="H693" s="60">
        <f t="shared" si="1119"/>
        <v>0</v>
      </c>
      <c r="I693" s="1">
        <f t="shared" si="1120"/>
        <v>0</v>
      </c>
      <c r="J693" s="6"/>
      <c r="K693" s="6"/>
      <c r="L693" s="1">
        <f t="shared" ref="L693:L736" si="1128">+G693+J693</f>
        <v>0</v>
      </c>
      <c r="M693" s="1">
        <f t="shared" ref="M693:M736" si="1129">+H693+K693</f>
        <v>0</v>
      </c>
      <c r="N693" s="1">
        <f t="shared" ref="N693:N736" si="1130">+L693+M693</f>
        <v>0</v>
      </c>
      <c r="O693" s="6"/>
      <c r="P693" s="6"/>
      <c r="Q693" s="1">
        <f t="shared" si="1124"/>
        <v>0</v>
      </c>
      <c r="R693" s="1">
        <f t="shared" si="1125"/>
        <v>0</v>
      </c>
      <c r="S693" s="1">
        <f t="shared" si="1126"/>
        <v>0</v>
      </c>
      <c r="T693" s="17"/>
      <c r="U693" s="17"/>
      <c r="V693" s="17">
        <f t="shared" ref="V693:V694" si="1131">+T693+U693</f>
        <v>0</v>
      </c>
      <c r="W693" s="28"/>
    </row>
    <row r="694" spans="1:23" x14ac:dyDescent="0.2">
      <c r="A694" s="87" t="s">
        <v>22</v>
      </c>
      <c r="B694" s="30"/>
      <c r="C694" s="6"/>
      <c r="D694" s="1">
        <f t="shared" si="1118"/>
        <v>0</v>
      </c>
      <c r="E694" s="30"/>
      <c r="F694" s="6"/>
      <c r="G694" s="60">
        <f t="shared" si="1119"/>
        <v>0</v>
      </c>
      <c r="H694" s="60">
        <f t="shared" si="1119"/>
        <v>0</v>
      </c>
      <c r="I694" s="1">
        <f t="shared" si="1120"/>
        <v>0</v>
      </c>
      <c r="J694" s="6"/>
      <c r="K694" s="6"/>
      <c r="L694" s="1">
        <f t="shared" si="1128"/>
        <v>0</v>
      </c>
      <c r="M694" s="1">
        <f t="shared" si="1129"/>
        <v>0</v>
      </c>
      <c r="N694" s="1">
        <f t="shared" si="1130"/>
        <v>0</v>
      </c>
      <c r="O694" s="6"/>
      <c r="P694" s="6"/>
      <c r="Q694" s="1">
        <f t="shared" si="1124"/>
        <v>0</v>
      </c>
      <c r="R694" s="1">
        <f t="shared" si="1125"/>
        <v>0</v>
      </c>
      <c r="S694" s="1">
        <f t="shared" si="1126"/>
        <v>0</v>
      </c>
      <c r="T694" s="17"/>
      <c r="U694" s="17"/>
      <c r="V694" s="17">
        <f t="shared" si="1131"/>
        <v>0</v>
      </c>
      <c r="W694" s="28"/>
    </row>
    <row r="695" spans="1:23" x14ac:dyDescent="0.2">
      <c r="A695" s="21" t="s">
        <v>23</v>
      </c>
      <c r="B695" s="31">
        <f>SUM(B696:B706)</f>
        <v>6601</v>
      </c>
      <c r="C695" s="21"/>
      <c r="D695" s="32">
        <f t="shared" si="1118"/>
        <v>6601</v>
      </c>
      <c r="E695" s="31">
        <f>SUM(E696:E706)</f>
        <v>0</v>
      </c>
      <c r="F695" s="21"/>
      <c r="G695" s="31">
        <f>SUM(G696:G706)</f>
        <v>6601</v>
      </c>
      <c r="H695" s="31">
        <f>SUM(H696:H706)</f>
        <v>0</v>
      </c>
      <c r="I695" s="31">
        <f t="shared" ref="I695:N695" si="1132">SUM(I696:I706)</f>
        <v>6601</v>
      </c>
      <c r="J695" s="31">
        <f t="shared" si="1132"/>
        <v>0</v>
      </c>
      <c r="K695" s="31">
        <f t="shared" si="1132"/>
        <v>0</v>
      </c>
      <c r="L695" s="31">
        <f t="shared" si="1132"/>
        <v>6601</v>
      </c>
      <c r="M695" s="31">
        <f t="shared" si="1132"/>
        <v>0</v>
      </c>
      <c r="N695" s="31">
        <f t="shared" si="1132"/>
        <v>6601</v>
      </c>
      <c r="O695" s="31">
        <f t="shared" ref="O695:V695" si="1133">SUM(O696:O706)</f>
        <v>1832</v>
      </c>
      <c r="P695" s="31">
        <f t="shared" si="1133"/>
        <v>0</v>
      </c>
      <c r="Q695" s="31">
        <f t="shared" si="1133"/>
        <v>8433</v>
      </c>
      <c r="R695" s="31">
        <f t="shared" si="1133"/>
        <v>0</v>
      </c>
      <c r="S695" s="31">
        <f t="shared" si="1133"/>
        <v>8433</v>
      </c>
      <c r="T695" s="31">
        <f t="shared" si="1133"/>
        <v>8433</v>
      </c>
      <c r="U695" s="31">
        <f t="shared" si="1133"/>
        <v>0</v>
      </c>
      <c r="V695" s="31">
        <f t="shared" si="1133"/>
        <v>8433</v>
      </c>
      <c r="W695" s="98">
        <f t="shared" ref="W695:W736" si="1134">+V695/S695*100</f>
        <v>100</v>
      </c>
    </row>
    <row r="696" spans="1:23" x14ac:dyDescent="0.2">
      <c r="A696" s="88" t="s">
        <v>24</v>
      </c>
      <c r="B696" s="35"/>
      <c r="C696" s="25"/>
      <c r="D696" s="34">
        <f t="shared" si="1118"/>
        <v>0</v>
      </c>
      <c r="E696" s="35"/>
      <c r="F696" s="25"/>
      <c r="G696" s="60">
        <f>+B696+E696</f>
        <v>0</v>
      </c>
      <c r="H696" s="60">
        <f>+C696+F696</f>
        <v>0</v>
      </c>
      <c r="I696" s="34">
        <f t="shared" si="1120"/>
        <v>0</v>
      </c>
      <c r="J696" s="6"/>
      <c r="K696" s="6"/>
      <c r="L696" s="1">
        <f t="shared" si="1128"/>
        <v>0</v>
      </c>
      <c r="M696" s="1">
        <f t="shared" si="1129"/>
        <v>0</v>
      </c>
      <c r="N696" s="1">
        <f t="shared" si="1130"/>
        <v>0</v>
      </c>
      <c r="O696" s="6"/>
      <c r="P696" s="6"/>
      <c r="Q696" s="1">
        <f t="shared" ref="Q696:Q706" si="1135">+L696+O696</f>
        <v>0</v>
      </c>
      <c r="R696" s="1">
        <f t="shared" ref="R696:R706" si="1136">+M696+P696</f>
        <v>0</v>
      </c>
      <c r="S696" s="1">
        <f t="shared" ref="S696:S706" si="1137">+Q696+R696</f>
        <v>0</v>
      </c>
      <c r="T696" s="17"/>
      <c r="U696" s="17"/>
      <c r="V696" s="17">
        <f t="shared" ref="V696:V706" si="1138">+T696+U696</f>
        <v>0</v>
      </c>
      <c r="W696" s="28"/>
    </row>
    <row r="697" spans="1:23" x14ac:dyDescent="0.2">
      <c r="A697" s="88" t="s">
        <v>25</v>
      </c>
      <c r="B697" s="35"/>
      <c r="C697" s="25"/>
      <c r="D697" s="34">
        <f t="shared" si="1118"/>
        <v>0</v>
      </c>
      <c r="E697" s="35"/>
      <c r="F697" s="25"/>
      <c r="G697" s="60">
        <f t="shared" ref="G697:G706" si="1139">+B697+E697</f>
        <v>0</v>
      </c>
      <c r="H697" s="60">
        <f t="shared" ref="H697:H706" si="1140">+C697+F697</f>
        <v>0</v>
      </c>
      <c r="I697" s="34">
        <f t="shared" si="1120"/>
        <v>0</v>
      </c>
      <c r="J697" s="6"/>
      <c r="K697" s="6"/>
      <c r="L697" s="1">
        <f t="shared" si="1128"/>
        <v>0</v>
      </c>
      <c r="M697" s="1">
        <f t="shared" si="1129"/>
        <v>0</v>
      </c>
      <c r="N697" s="1">
        <f t="shared" si="1130"/>
        <v>0</v>
      </c>
      <c r="O697" s="6"/>
      <c r="P697" s="6"/>
      <c r="Q697" s="1">
        <f t="shared" si="1135"/>
        <v>0</v>
      </c>
      <c r="R697" s="1">
        <f t="shared" si="1136"/>
        <v>0</v>
      </c>
      <c r="S697" s="1">
        <f t="shared" si="1137"/>
        <v>0</v>
      </c>
      <c r="T697" s="17"/>
      <c r="U697" s="17"/>
      <c r="V697" s="17">
        <f t="shared" si="1138"/>
        <v>0</v>
      </c>
      <c r="W697" s="28"/>
    </row>
    <row r="698" spans="1:23" x14ac:dyDescent="0.2">
      <c r="A698" s="88" t="s">
        <v>0</v>
      </c>
      <c r="B698" s="35">
        <v>6000</v>
      </c>
      <c r="C698" s="25"/>
      <c r="D698" s="34">
        <f t="shared" si="1118"/>
        <v>6000</v>
      </c>
      <c r="E698" s="35"/>
      <c r="F698" s="25"/>
      <c r="G698" s="60">
        <f t="shared" si="1139"/>
        <v>6000</v>
      </c>
      <c r="H698" s="60">
        <f t="shared" si="1140"/>
        <v>0</v>
      </c>
      <c r="I698" s="34">
        <f t="shared" si="1120"/>
        <v>6000</v>
      </c>
      <c r="J698" s="6"/>
      <c r="K698" s="6"/>
      <c r="L698" s="1">
        <f t="shared" si="1128"/>
        <v>6000</v>
      </c>
      <c r="M698" s="1">
        <f t="shared" si="1129"/>
        <v>0</v>
      </c>
      <c r="N698" s="1">
        <f t="shared" si="1130"/>
        <v>6000</v>
      </c>
      <c r="O698" s="6">
        <v>184</v>
      </c>
      <c r="P698" s="6"/>
      <c r="Q698" s="1">
        <f t="shared" si="1135"/>
        <v>6184</v>
      </c>
      <c r="R698" s="1">
        <f t="shared" si="1136"/>
        <v>0</v>
      </c>
      <c r="S698" s="1">
        <f t="shared" si="1137"/>
        <v>6184</v>
      </c>
      <c r="T698" s="17">
        <v>6183</v>
      </c>
      <c r="U698" s="17"/>
      <c r="V698" s="17">
        <f t="shared" si="1138"/>
        <v>6183</v>
      </c>
      <c r="W698" s="28">
        <f t="shared" si="1134"/>
        <v>99.983829236739979</v>
      </c>
    </row>
    <row r="699" spans="1:23" x14ac:dyDescent="0.2">
      <c r="A699" s="88" t="s">
        <v>26</v>
      </c>
      <c r="B699" s="24">
        <v>600</v>
      </c>
      <c r="C699" s="25"/>
      <c r="D699" s="34">
        <f t="shared" si="1118"/>
        <v>600</v>
      </c>
      <c r="E699" s="24"/>
      <c r="F699" s="25"/>
      <c r="G699" s="60">
        <f t="shared" si="1139"/>
        <v>600</v>
      </c>
      <c r="H699" s="60">
        <f t="shared" si="1140"/>
        <v>0</v>
      </c>
      <c r="I699" s="34">
        <f t="shared" si="1120"/>
        <v>600</v>
      </c>
      <c r="J699" s="6"/>
      <c r="K699" s="6"/>
      <c r="L699" s="1">
        <f t="shared" si="1128"/>
        <v>600</v>
      </c>
      <c r="M699" s="1">
        <f t="shared" si="1129"/>
        <v>0</v>
      </c>
      <c r="N699" s="1">
        <f t="shared" si="1130"/>
        <v>600</v>
      </c>
      <c r="O699" s="6">
        <v>221</v>
      </c>
      <c r="P699" s="6"/>
      <c r="Q699" s="1">
        <f t="shared" si="1135"/>
        <v>821</v>
      </c>
      <c r="R699" s="1">
        <f t="shared" si="1136"/>
        <v>0</v>
      </c>
      <c r="S699" s="1">
        <f t="shared" si="1137"/>
        <v>821</v>
      </c>
      <c r="T699" s="17">
        <v>823</v>
      </c>
      <c r="U699" s="17"/>
      <c r="V699" s="17">
        <f t="shared" si="1138"/>
        <v>823</v>
      </c>
      <c r="W699" s="28">
        <f t="shared" si="1134"/>
        <v>100.24360535931791</v>
      </c>
    </row>
    <row r="700" spans="1:23" x14ac:dyDescent="0.2">
      <c r="A700" s="88" t="s">
        <v>51</v>
      </c>
      <c r="B700" s="24"/>
      <c r="C700" s="25"/>
      <c r="D700" s="34">
        <f t="shared" si="1118"/>
        <v>0</v>
      </c>
      <c r="E700" s="24"/>
      <c r="F700" s="25"/>
      <c r="G700" s="60">
        <f t="shared" si="1139"/>
        <v>0</v>
      </c>
      <c r="H700" s="60">
        <f t="shared" si="1140"/>
        <v>0</v>
      </c>
      <c r="I700" s="34">
        <f t="shared" si="1120"/>
        <v>0</v>
      </c>
      <c r="J700" s="6"/>
      <c r="K700" s="6"/>
      <c r="L700" s="1">
        <f t="shared" si="1128"/>
        <v>0</v>
      </c>
      <c r="M700" s="1">
        <f t="shared" si="1129"/>
        <v>0</v>
      </c>
      <c r="N700" s="1">
        <f t="shared" si="1130"/>
        <v>0</v>
      </c>
      <c r="O700" s="6"/>
      <c r="P700" s="6"/>
      <c r="Q700" s="1">
        <f t="shared" si="1135"/>
        <v>0</v>
      </c>
      <c r="R700" s="1">
        <f t="shared" si="1136"/>
        <v>0</v>
      </c>
      <c r="S700" s="1">
        <f t="shared" si="1137"/>
        <v>0</v>
      </c>
      <c r="T700" s="17"/>
      <c r="U700" s="17"/>
      <c r="V700" s="17">
        <f t="shared" si="1138"/>
        <v>0</v>
      </c>
      <c r="W700" s="28"/>
    </row>
    <row r="701" spans="1:23" x14ac:dyDescent="0.2">
      <c r="A701" s="88" t="s">
        <v>28</v>
      </c>
      <c r="B701" s="24"/>
      <c r="C701" s="25"/>
      <c r="D701" s="34">
        <f t="shared" si="1118"/>
        <v>0</v>
      </c>
      <c r="E701" s="24"/>
      <c r="F701" s="25"/>
      <c r="G701" s="60">
        <f t="shared" si="1139"/>
        <v>0</v>
      </c>
      <c r="H701" s="60">
        <f t="shared" si="1140"/>
        <v>0</v>
      </c>
      <c r="I701" s="34">
        <f t="shared" si="1120"/>
        <v>0</v>
      </c>
      <c r="J701" s="6"/>
      <c r="K701" s="6"/>
      <c r="L701" s="1">
        <f t="shared" si="1128"/>
        <v>0</v>
      </c>
      <c r="M701" s="1">
        <f t="shared" si="1129"/>
        <v>0</v>
      </c>
      <c r="N701" s="1">
        <f t="shared" si="1130"/>
        <v>0</v>
      </c>
      <c r="O701" s="6"/>
      <c r="P701" s="6"/>
      <c r="Q701" s="1">
        <f t="shared" si="1135"/>
        <v>0</v>
      </c>
      <c r="R701" s="1">
        <f t="shared" si="1136"/>
        <v>0</v>
      </c>
      <c r="S701" s="1">
        <f t="shared" si="1137"/>
        <v>0</v>
      </c>
      <c r="T701" s="17"/>
      <c r="U701" s="17"/>
      <c r="V701" s="17">
        <f t="shared" si="1138"/>
        <v>0</v>
      </c>
      <c r="W701" s="28"/>
    </row>
    <row r="702" spans="1:23" x14ac:dyDescent="0.2">
      <c r="A702" s="88" t="s">
        <v>29</v>
      </c>
      <c r="B702" s="24"/>
      <c r="C702" s="25"/>
      <c r="D702" s="34">
        <f t="shared" si="1118"/>
        <v>0</v>
      </c>
      <c r="E702" s="24"/>
      <c r="F702" s="25"/>
      <c r="G702" s="60">
        <f t="shared" si="1139"/>
        <v>0</v>
      </c>
      <c r="H702" s="60">
        <f t="shared" si="1140"/>
        <v>0</v>
      </c>
      <c r="I702" s="34">
        <f t="shared" si="1120"/>
        <v>0</v>
      </c>
      <c r="J702" s="6"/>
      <c r="K702" s="6"/>
      <c r="L702" s="1">
        <f t="shared" si="1128"/>
        <v>0</v>
      </c>
      <c r="M702" s="1">
        <f t="shared" si="1129"/>
        <v>0</v>
      </c>
      <c r="N702" s="1">
        <f t="shared" si="1130"/>
        <v>0</v>
      </c>
      <c r="O702" s="6"/>
      <c r="P702" s="6"/>
      <c r="Q702" s="1">
        <f t="shared" si="1135"/>
        <v>0</v>
      </c>
      <c r="R702" s="1">
        <f t="shared" si="1136"/>
        <v>0</v>
      </c>
      <c r="S702" s="1">
        <f t="shared" si="1137"/>
        <v>0</v>
      </c>
      <c r="T702" s="17"/>
      <c r="U702" s="17"/>
      <c r="V702" s="17">
        <f t="shared" si="1138"/>
        <v>0</v>
      </c>
      <c r="W702" s="28"/>
    </row>
    <row r="703" spans="1:23" x14ac:dyDescent="0.2">
      <c r="A703" s="88" t="s">
        <v>30</v>
      </c>
      <c r="B703" s="24"/>
      <c r="C703" s="25"/>
      <c r="D703" s="34">
        <f t="shared" si="1118"/>
        <v>0</v>
      </c>
      <c r="E703" s="24"/>
      <c r="F703" s="25"/>
      <c r="G703" s="60">
        <f t="shared" si="1139"/>
        <v>0</v>
      </c>
      <c r="H703" s="60">
        <f t="shared" si="1140"/>
        <v>0</v>
      </c>
      <c r="I703" s="34">
        <f t="shared" si="1120"/>
        <v>0</v>
      </c>
      <c r="J703" s="6"/>
      <c r="K703" s="6"/>
      <c r="L703" s="1">
        <f t="shared" si="1128"/>
        <v>0</v>
      </c>
      <c r="M703" s="1">
        <f t="shared" si="1129"/>
        <v>0</v>
      </c>
      <c r="N703" s="1">
        <f t="shared" si="1130"/>
        <v>0</v>
      </c>
      <c r="O703" s="6"/>
      <c r="P703" s="6"/>
      <c r="Q703" s="1">
        <f t="shared" si="1135"/>
        <v>0</v>
      </c>
      <c r="R703" s="1">
        <f t="shared" si="1136"/>
        <v>0</v>
      </c>
      <c r="S703" s="1">
        <f t="shared" si="1137"/>
        <v>0</v>
      </c>
      <c r="T703" s="17"/>
      <c r="U703" s="17"/>
      <c r="V703" s="17">
        <f t="shared" si="1138"/>
        <v>0</v>
      </c>
      <c r="W703" s="28"/>
    </row>
    <row r="704" spans="1:23" x14ac:dyDescent="0.2">
      <c r="A704" s="88" t="s">
        <v>31</v>
      </c>
      <c r="B704" s="24">
        <v>1</v>
      </c>
      <c r="C704" s="76"/>
      <c r="D704" s="34">
        <f t="shared" si="1118"/>
        <v>1</v>
      </c>
      <c r="E704" s="24"/>
      <c r="F704" s="76"/>
      <c r="G704" s="60">
        <f t="shared" si="1139"/>
        <v>1</v>
      </c>
      <c r="H704" s="60">
        <f t="shared" si="1140"/>
        <v>0</v>
      </c>
      <c r="I704" s="34">
        <f t="shared" si="1120"/>
        <v>1</v>
      </c>
      <c r="J704" s="6"/>
      <c r="K704" s="6"/>
      <c r="L704" s="1">
        <f t="shared" si="1128"/>
        <v>1</v>
      </c>
      <c r="M704" s="1">
        <f t="shared" si="1129"/>
        <v>0</v>
      </c>
      <c r="N704" s="1">
        <f t="shared" si="1130"/>
        <v>1</v>
      </c>
      <c r="O704" s="6">
        <v>-1</v>
      </c>
      <c r="P704" s="6"/>
      <c r="Q704" s="1">
        <f t="shared" si="1135"/>
        <v>0</v>
      </c>
      <c r="R704" s="1">
        <f t="shared" si="1136"/>
        <v>0</v>
      </c>
      <c r="S704" s="1">
        <f t="shared" si="1137"/>
        <v>0</v>
      </c>
      <c r="T704" s="17"/>
      <c r="U704" s="17"/>
      <c r="V704" s="17">
        <f t="shared" si="1138"/>
        <v>0</v>
      </c>
      <c r="W704" s="28"/>
    </row>
    <row r="705" spans="1:229" x14ac:dyDescent="0.2">
      <c r="A705" s="88" t="s">
        <v>32</v>
      </c>
      <c r="B705" s="24"/>
      <c r="C705" s="77"/>
      <c r="D705" s="34">
        <f t="shared" si="1118"/>
        <v>0</v>
      </c>
      <c r="E705" s="24"/>
      <c r="F705" s="77"/>
      <c r="G705" s="60">
        <f t="shared" si="1139"/>
        <v>0</v>
      </c>
      <c r="H705" s="60">
        <f t="shared" si="1140"/>
        <v>0</v>
      </c>
      <c r="I705" s="34">
        <f t="shared" si="1120"/>
        <v>0</v>
      </c>
      <c r="J705" s="6"/>
      <c r="K705" s="6"/>
      <c r="L705" s="1">
        <f t="shared" si="1128"/>
        <v>0</v>
      </c>
      <c r="M705" s="1">
        <f t="shared" si="1129"/>
        <v>0</v>
      </c>
      <c r="N705" s="1">
        <f t="shared" si="1130"/>
        <v>0</v>
      </c>
      <c r="O705" s="6">
        <v>1428</v>
      </c>
      <c r="P705" s="6"/>
      <c r="Q705" s="1">
        <f t="shared" si="1135"/>
        <v>1428</v>
      </c>
      <c r="R705" s="1">
        <f t="shared" si="1136"/>
        <v>0</v>
      </c>
      <c r="S705" s="1">
        <f t="shared" si="1137"/>
        <v>1428</v>
      </c>
      <c r="T705" s="17">
        <v>1427</v>
      </c>
      <c r="U705" s="17"/>
      <c r="V705" s="17">
        <f t="shared" si="1138"/>
        <v>1427</v>
      </c>
      <c r="W705" s="28">
        <f t="shared" si="1134"/>
        <v>99.929971988795515</v>
      </c>
    </row>
    <row r="706" spans="1:229" x14ac:dyDescent="0.2">
      <c r="A706" s="88" t="s">
        <v>33</v>
      </c>
      <c r="B706" s="24"/>
      <c r="C706" s="76"/>
      <c r="D706" s="34">
        <f t="shared" si="1118"/>
        <v>0</v>
      </c>
      <c r="E706" s="24"/>
      <c r="F706" s="76"/>
      <c r="G706" s="60">
        <f t="shared" si="1139"/>
        <v>0</v>
      </c>
      <c r="H706" s="60">
        <f t="shared" si="1140"/>
        <v>0</v>
      </c>
      <c r="I706" s="34">
        <f t="shared" si="1120"/>
        <v>0</v>
      </c>
      <c r="J706" s="6"/>
      <c r="K706" s="6"/>
      <c r="L706" s="1">
        <f t="shared" si="1128"/>
        <v>0</v>
      </c>
      <c r="M706" s="1">
        <f t="shared" si="1129"/>
        <v>0</v>
      </c>
      <c r="N706" s="1">
        <f t="shared" si="1130"/>
        <v>0</v>
      </c>
      <c r="O706" s="6"/>
      <c r="P706" s="6"/>
      <c r="Q706" s="1">
        <f t="shared" si="1135"/>
        <v>0</v>
      </c>
      <c r="R706" s="1">
        <f t="shared" si="1136"/>
        <v>0</v>
      </c>
      <c r="S706" s="1">
        <f t="shared" si="1137"/>
        <v>0</v>
      </c>
      <c r="T706" s="17"/>
      <c r="U706" s="17"/>
      <c r="V706" s="17">
        <f t="shared" si="1138"/>
        <v>0</v>
      </c>
      <c r="W706" s="28"/>
    </row>
    <row r="707" spans="1:229" x14ac:dyDescent="0.2">
      <c r="A707" s="21" t="s">
        <v>19</v>
      </c>
      <c r="B707" s="2">
        <f>SUM(B709:B713)</f>
        <v>0</v>
      </c>
      <c r="C707" s="78"/>
      <c r="D707" s="32">
        <f t="shared" si="1118"/>
        <v>0</v>
      </c>
      <c r="E707" s="2">
        <f>SUM(E709:E713)</f>
        <v>0</v>
      </c>
      <c r="F707" s="78"/>
      <c r="G707" s="2">
        <f>SUM(G709:G713)</f>
        <v>0</v>
      </c>
      <c r="H707" s="2">
        <f>SUM(H709:H713)</f>
        <v>0</v>
      </c>
      <c r="I707" s="2">
        <f t="shared" ref="I707:N707" si="1141">SUM(I709:I713)</f>
        <v>0</v>
      </c>
      <c r="J707" s="2">
        <f t="shared" si="1141"/>
        <v>0</v>
      </c>
      <c r="K707" s="2">
        <f t="shared" si="1141"/>
        <v>0</v>
      </c>
      <c r="L707" s="2">
        <f t="shared" si="1141"/>
        <v>0</v>
      </c>
      <c r="M707" s="2">
        <f t="shared" si="1141"/>
        <v>0</v>
      </c>
      <c r="N707" s="2">
        <f t="shared" si="1141"/>
        <v>0</v>
      </c>
      <c r="O707" s="2">
        <f t="shared" ref="O707:V707" si="1142">SUM(O709:O713)</f>
        <v>350</v>
      </c>
      <c r="P707" s="2">
        <f t="shared" si="1142"/>
        <v>0</v>
      </c>
      <c r="Q707" s="2">
        <f t="shared" si="1142"/>
        <v>350</v>
      </c>
      <c r="R707" s="2">
        <f t="shared" si="1142"/>
        <v>0</v>
      </c>
      <c r="S707" s="2">
        <f t="shared" si="1142"/>
        <v>350</v>
      </c>
      <c r="T707" s="2">
        <f t="shared" si="1142"/>
        <v>350</v>
      </c>
      <c r="U707" s="2">
        <f t="shared" si="1142"/>
        <v>0</v>
      </c>
      <c r="V707" s="2">
        <f t="shared" si="1142"/>
        <v>350</v>
      </c>
      <c r="W707" s="98">
        <f t="shared" si="1134"/>
        <v>100</v>
      </c>
    </row>
    <row r="708" spans="1:229" x14ac:dyDescent="0.2">
      <c r="A708" s="25" t="s">
        <v>24</v>
      </c>
      <c r="B708" s="24"/>
      <c r="C708" s="76"/>
      <c r="D708" s="34">
        <f t="shared" si="1118"/>
        <v>0</v>
      </c>
      <c r="E708" s="24"/>
      <c r="F708" s="76"/>
      <c r="G708" s="60">
        <f>+B708+E708</f>
        <v>0</v>
      </c>
      <c r="H708" s="60">
        <f>+C708+F708</f>
        <v>0</v>
      </c>
      <c r="I708" s="34">
        <f t="shared" si="1120"/>
        <v>0</v>
      </c>
      <c r="J708" s="6"/>
      <c r="K708" s="6"/>
      <c r="L708" s="1">
        <f t="shared" si="1128"/>
        <v>0</v>
      </c>
      <c r="M708" s="1">
        <f t="shared" si="1129"/>
        <v>0</v>
      </c>
      <c r="N708" s="1">
        <f t="shared" si="1130"/>
        <v>0</v>
      </c>
      <c r="O708" s="6"/>
      <c r="P708" s="6"/>
      <c r="Q708" s="1">
        <f t="shared" ref="Q708:Q715" si="1143">+L708+O708</f>
        <v>0</v>
      </c>
      <c r="R708" s="1">
        <f t="shared" ref="R708:R715" si="1144">+M708+P708</f>
        <v>0</v>
      </c>
      <c r="S708" s="1">
        <f t="shared" ref="S708:S715" si="1145">+Q708+R708</f>
        <v>0</v>
      </c>
      <c r="T708" s="17"/>
      <c r="U708" s="17"/>
      <c r="V708" s="17">
        <f t="shared" ref="V708:V715" si="1146">+T708+U708</f>
        <v>0</v>
      </c>
      <c r="W708" s="28"/>
    </row>
    <row r="709" spans="1:229" x14ac:dyDescent="0.2">
      <c r="A709" s="25" t="s">
        <v>34</v>
      </c>
      <c r="B709" s="24"/>
      <c r="C709" s="76"/>
      <c r="D709" s="34">
        <f t="shared" si="1118"/>
        <v>0</v>
      </c>
      <c r="E709" s="24"/>
      <c r="F709" s="76"/>
      <c r="G709" s="60">
        <f t="shared" ref="G709:G715" si="1147">+B709+E709</f>
        <v>0</v>
      </c>
      <c r="H709" s="60">
        <f t="shared" ref="H709:H715" si="1148">+C709+F709</f>
        <v>0</v>
      </c>
      <c r="I709" s="34">
        <f t="shared" si="1120"/>
        <v>0</v>
      </c>
      <c r="J709" s="6"/>
      <c r="K709" s="6"/>
      <c r="L709" s="1">
        <f t="shared" si="1128"/>
        <v>0</v>
      </c>
      <c r="M709" s="1">
        <f t="shared" si="1129"/>
        <v>0</v>
      </c>
      <c r="N709" s="1">
        <f t="shared" si="1130"/>
        <v>0</v>
      </c>
      <c r="O709" s="6"/>
      <c r="P709" s="6"/>
      <c r="Q709" s="1">
        <f t="shared" si="1143"/>
        <v>0</v>
      </c>
      <c r="R709" s="1">
        <f t="shared" si="1144"/>
        <v>0</v>
      </c>
      <c r="S709" s="1">
        <f t="shared" si="1145"/>
        <v>0</v>
      </c>
      <c r="T709" s="17"/>
      <c r="U709" s="17"/>
      <c r="V709" s="17">
        <f t="shared" si="1146"/>
        <v>0</v>
      </c>
      <c r="W709" s="28"/>
    </row>
    <row r="710" spans="1:229" x14ac:dyDescent="0.2">
      <c r="A710" s="25" t="s">
        <v>35</v>
      </c>
      <c r="B710" s="24"/>
      <c r="C710" s="76"/>
      <c r="D710" s="34">
        <f t="shared" si="1118"/>
        <v>0</v>
      </c>
      <c r="E710" s="24"/>
      <c r="F710" s="76"/>
      <c r="G710" s="60">
        <f t="shared" si="1147"/>
        <v>0</v>
      </c>
      <c r="H710" s="60">
        <f t="shared" si="1148"/>
        <v>0</v>
      </c>
      <c r="I710" s="34">
        <f t="shared" si="1120"/>
        <v>0</v>
      </c>
      <c r="J710" s="6"/>
      <c r="K710" s="6"/>
      <c r="L710" s="1">
        <f t="shared" si="1128"/>
        <v>0</v>
      </c>
      <c r="M710" s="1">
        <f t="shared" si="1129"/>
        <v>0</v>
      </c>
      <c r="N710" s="1">
        <f t="shared" si="1130"/>
        <v>0</v>
      </c>
      <c r="O710" s="6"/>
      <c r="P710" s="6"/>
      <c r="Q710" s="1">
        <f t="shared" si="1143"/>
        <v>0</v>
      </c>
      <c r="R710" s="1">
        <f t="shared" si="1144"/>
        <v>0</v>
      </c>
      <c r="S710" s="1">
        <f t="shared" si="1145"/>
        <v>0</v>
      </c>
      <c r="T710" s="17"/>
      <c r="U710" s="17"/>
      <c r="V710" s="17">
        <f t="shared" si="1146"/>
        <v>0</v>
      </c>
      <c r="W710" s="28"/>
    </row>
    <row r="711" spans="1:229" x14ac:dyDescent="0.2">
      <c r="A711" s="25" t="s">
        <v>36</v>
      </c>
      <c r="B711" s="24"/>
      <c r="C711" s="79"/>
      <c r="D711" s="34">
        <f t="shared" si="1118"/>
        <v>0</v>
      </c>
      <c r="E711" s="24"/>
      <c r="F711" s="79"/>
      <c r="G711" s="60">
        <f t="shared" si="1147"/>
        <v>0</v>
      </c>
      <c r="H711" s="60">
        <f t="shared" si="1148"/>
        <v>0</v>
      </c>
      <c r="I711" s="34">
        <f t="shared" si="1120"/>
        <v>0</v>
      </c>
      <c r="J711" s="6"/>
      <c r="K711" s="6"/>
      <c r="L711" s="1">
        <f t="shared" si="1128"/>
        <v>0</v>
      </c>
      <c r="M711" s="1">
        <f t="shared" si="1129"/>
        <v>0</v>
      </c>
      <c r="N711" s="1">
        <f t="shared" si="1130"/>
        <v>0</v>
      </c>
      <c r="O711" s="6">
        <v>350</v>
      </c>
      <c r="P711" s="6"/>
      <c r="Q711" s="1">
        <f t="shared" si="1143"/>
        <v>350</v>
      </c>
      <c r="R711" s="1">
        <f t="shared" si="1144"/>
        <v>0</v>
      </c>
      <c r="S711" s="1">
        <f t="shared" si="1145"/>
        <v>350</v>
      </c>
      <c r="T711" s="17">
        <v>350</v>
      </c>
      <c r="U711" s="17"/>
      <c r="V711" s="17">
        <f t="shared" si="1146"/>
        <v>350</v>
      </c>
      <c r="W711" s="28">
        <f t="shared" si="1134"/>
        <v>100</v>
      </c>
    </row>
    <row r="712" spans="1:229" x14ac:dyDescent="0.2">
      <c r="A712" s="25" t="s">
        <v>37</v>
      </c>
      <c r="B712" s="24"/>
      <c r="C712" s="76"/>
      <c r="D712" s="34">
        <f t="shared" si="1118"/>
        <v>0</v>
      </c>
      <c r="E712" s="24"/>
      <c r="F712" s="76"/>
      <c r="G712" s="60">
        <f t="shared" si="1147"/>
        <v>0</v>
      </c>
      <c r="H712" s="60">
        <f t="shared" si="1148"/>
        <v>0</v>
      </c>
      <c r="I712" s="34">
        <f t="shared" si="1120"/>
        <v>0</v>
      </c>
      <c r="J712" s="6"/>
      <c r="K712" s="6"/>
      <c r="L712" s="1">
        <f t="shared" si="1128"/>
        <v>0</v>
      </c>
      <c r="M712" s="1">
        <f t="shared" si="1129"/>
        <v>0</v>
      </c>
      <c r="N712" s="1">
        <f t="shared" si="1130"/>
        <v>0</v>
      </c>
      <c r="O712" s="6"/>
      <c r="P712" s="6"/>
      <c r="Q712" s="1">
        <f t="shared" si="1143"/>
        <v>0</v>
      </c>
      <c r="R712" s="1">
        <f t="shared" si="1144"/>
        <v>0</v>
      </c>
      <c r="S712" s="1">
        <f t="shared" si="1145"/>
        <v>0</v>
      </c>
      <c r="T712" s="17"/>
      <c r="U712" s="17"/>
      <c r="V712" s="17">
        <f t="shared" si="1146"/>
        <v>0</v>
      </c>
      <c r="W712" s="98"/>
    </row>
    <row r="713" spans="1:229" x14ac:dyDescent="0.2">
      <c r="A713" s="25" t="s">
        <v>38</v>
      </c>
      <c r="B713" s="24"/>
      <c r="C713" s="76"/>
      <c r="D713" s="34">
        <f t="shared" si="1118"/>
        <v>0</v>
      </c>
      <c r="E713" s="24"/>
      <c r="F713" s="76"/>
      <c r="G713" s="60">
        <f t="shared" si="1147"/>
        <v>0</v>
      </c>
      <c r="H713" s="60">
        <f t="shared" si="1148"/>
        <v>0</v>
      </c>
      <c r="I713" s="34">
        <f t="shared" si="1120"/>
        <v>0</v>
      </c>
      <c r="J713" s="6"/>
      <c r="K713" s="6"/>
      <c r="L713" s="1">
        <f t="shared" si="1128"/>
        <v>0</v>
      </c>
      <c r="M713" s="1">
        <f t="shared" si="1129"/>
        <v>0</v>
      </c>
      <c r="N713" s="1">
        <f t="shared" si="1130"/>
        <v>0</v>
      </c>
      <c r="O713" s="6"/>
      <c r="P713" s="6"/>
      <c r="Q713" s="1">
        <f t="shared" si="1143"/>
        <v>0</v>
      </c>
      <c r="R713" s="1">
        <f t="shared" si="1144"/>
        <v>0</v>
      </c>
      <c r="S713" s="1">
        <f t="shared" si="1145"/>
        <v>0</v>
      </c>
      <c r="T713" s="17"/>
      <c r="U713" s="17"/>
      <c r="V713" s="17">
        <f t="shared" si="1146"/>
        <v>0</v>
      </c>
      <c r="W713" s="98"/>
    </row>
    <row r="714" spans="1:229" x14ac:dyDescent="0.2">
      <c r="A714" s="87" t="s">
        <v>39</v>
      </c>
      <c r="B714" s="26"/>
      <c r="C714" s="7"/>
      <c r="D714" s="1">
        <f t="shared" si="1118"/>
        <v>0</v>
      </c>
      <c r="E714" s="26"/>
      <c r="F714" s="7"/>
      <c r="G714" s="60">
        <f t="shared" si="1147"/>
        <v>0</v>
      </c>
      <c r="H714" s="60">
        <f t="shared" si="1148"/>
        <v>0</v>
      </c>
      <c r="I714" s="1">
        <f t="shared" si="1120"/>
        <v>0</v>
      </c>
      <c r="J714" s="6"/>
      <c r="K714" s="6"/>
      <c r="L714" s="1">
        <f t="shared" si="1128"/>
        <v>0</v>
      </c>
      <c r="M714" s="1">
        <f t="shared" si="1129"/>
        <v>0</v>
      </c>
      <c r="N714" s="1">
        <f t="shared" si="1130"/>
        <v>0</v>
      </c>
      <c r="O714" s="6"/>
      <c r="P714" s="6"/>
      <c r="Q714" s="1">
        <f t="shared" si="1143"/>
        <v>0</v>
      </c>
      <c r="R714" s="1">
        <f t="shared" si="1144"/>
        <v>0</v>
      </c>
      <c r="S714" s="1">
        <f t="shared" si="1145"/>
        <v>0</v>
      </c>
      <c r="T714" s="17"/>
      <c r="U714" s="17"/>
      <c r="V714" s="17">
        <f t="shared" si="1146"/>
        <v>0</v>
      </c>
      <c r="W714" s="98"/>
    </row>
    <row r="715" spans="1:229" x14ac:dyDescent="0.2">
      <c r="A715" s="87" t="s">
        <v>40</v>
      </c>
      <c r="B715" s="39"/>
      <c r="C715" s="80"/>
      <c r="D715" s="1">
        <f t="shared" si="1118"/>
        <v>0</v>
      </c>
      <c r="E715" s="39"/>
      <c r="F715" s="80"/>
      <c r="G715" s="60">
        <f t="shared" si="1147"/>
        <v>0</v>
      </c>
      <c r="H715" s="60">
        <f t="shared" si="1148"/>
        <v>0</v>
      </c>
      <c r="I715" s="1">
        <f t="shared" si="1120"/>
        <v>0</v>
      </c>
      <c r="J715" s="6"/>
      <c r="K715" s="6"/>
      <c r="L715" s="1">
        <f t="shared" si="1128"/>
        <v>0</v>
      </c>
      <c r="M715" s="1">
        <f t="shared" si="1129"/>
        <v>0</v>
      </c>
      <c r="N715" s="1">
        <f t="shared" si="1130"/>
        <v>0</v>
      </c>
      <c r="O715" s="6"/>
      <c r="P715" s="6"/>
      <c r="Q715" s="1">
        <f t="shared" si="1143"/>
        <v>0</v>
      </c>
      <c r="R715" s="1">
        <f t="shared" si="1144"/>
        <v>0</v>
      </c>
      <c r="S715" s="1">
        <f t="shared" si="1145"/>
        <v>0</v>
      </c>
      <c r="T715" s="17"/>
      <c r="U715" s="17"/>
      <c r="V715" s="17">
        <f t="shared" si="1146"/>
        <v>0</v>
      </c>
      <c r="W715" s="98"/>
    </row>
    <row r="716" spans="1:229" x14ac:dyDescent="0.2">
      <c r="A716" s="21" t="s">
        <v>41</v>
      </c>
      <c r="B716" s="2">
        <f>SUM(B692,B693,B694,B695,B707,B714,B715)</f>
        <v>270601</v>
      </c>
      <c r="C716" s="78"/>
      <c r="D716" s="32">
        <f t="shared" si="1118"/>
        <v>270601</v>
      </c>
      <c r="E716" s="2">
        <f>SUM(E692,E693,E694,E695,E707,E714,E715)</f>
        <v>26000</v>
      </c>
      <c r="F716" s="78"/>
      <c r="G716" s="2">
        <f>SUM(G692,G693,G694,G695,G707,G714,G715)</f>
        <v>296601</v>
      </c>
      <c r="H716" s="2">
        <f>SUM(H692,H693,H694,H695,H707,H714,H715)</f>
        <v>0</v>
      </c>
      <c r="I716" s="2">
        <f t="shared" ref="I716:N716" si="1149">SUM(I692,I693,I694,I695,I707,I714,I715)</f>
        <v>296601</v>
      </c>
      <c r="J716" s="2">
        <f t="shared" si="1149"/>
        <v>0</v>
      </c>
      <c r="K716" s="2">
        <f t="shared" si="1149"/>
        <v>0</v>
      </c>
      <c r="L716" s="2">
        <f t="shared" si="1149"/>
        <v>296601</v>
      </c>
      <c r="M716" s="2">
        <f t="shared" si="1149"/>
        <v>0</v>
      </c>
      <c r="N716" s="2">
        <f t="shared" si="1149"/>
        <v>296601</v>
      </c>
      <c r="O716" s="2">
        <f t="shared" ref="O716:V716" si="1150">SUM(O692,O693,O694,O695,O707,O714,O715)</f>
        <v>14496</v>
      </c>
      <c r="P716" s="2">
        <f t="shared" si="1150"/>
        <v>0</v>
      </c>
      <c r="Q716" s="2">
        <f t="shared" si="1150"/>
        <v>311097</v>
      </c>
      <c r="R716" s="2">
        <f t="shared" si="1150"/>
        <v>0</v>
      </c>
      <c r="S716" s="2">
        <f t="shared" si="1150"/>
        <v>311097</v>
      </c>
      <c r="T716" s="2">
        <f t="shared" si="1150"/>
        <v>311097</v>
      </c>
      <c r="U716" s="2">
        <f t="shared" si="1150"/>
        <v>0</v>
      </c>
      <c r="V716" s="2">
        <f t="shared" si="1150"/>
        <v>311097</v>
      </c>
      <c r="W716" s="98">
        <f t="shared" si="1134"/>
        <v>100</v>
      </c>
    </row>
    <row r="717" spans="1:229" ht="12.75" customHeight="1" x14ac:dyDescent="0.2">
      <c r="A717" s="4" t="s">
        <v>66</v>
      </c>
      <c r="B717" s="22"/>
      <c r="C717" s="22"/>
      <c r="D717" s="22"/>
      <c r="E717" s="19">
        <v>1983</v>
      </c>
      <c r="F717" s="22"/>
      <c r="G717" s="60">
        <f>+B717+E717</f>
        <v>1983</v>
      </c>
      <c r="H717" s="60">
        <f>+C717+F717</f>
        <v>0</v>
      </c>
      <c r="I717" s="1">
        <f>SUM(G717:H717)</f>
        <v>1983</v>
      </c>
      <c r="J717" s="17"/>
      <c r="K717" s="17"/>
      <c r="L717" s="1">
        <f t="shared" si="1128"/>
        <v>1983</v>
      </c>
      <c r="M717" s="1">
        <f t="shared" si="1129"/>
        <v>0</v>
      </c>
      <c r="N717" s="1">
        <f t="shared" si="1130"/>
        <v>1983</v>
      </c>
      <c r="O717" s="17"/>
      <c r="P717" s="17"/>
      <c r="Q717" s="1">
        <f t="shared" ref="Q717:Q718" si="1151">+L717+O717</f>
        <v>1983</v>
      </c>
      <c r="R717" s="1">
        <f t="shared" ref="R717:R718" si="1152">+M717+P717</f>
        <v>0</v>
      </c>
      <c r="S717" s="1">
        <f t="shared" ref="S717:S718" si="1153">+Q717+R717</f>
        <v>1983</v>
      </c>
      <c r="T717" s="1">
        <v>1983</v>
      </c>
      <c r="U717" s="1"/>
      <c r="V717" s="1">
        <f t="shared" ref="V717:V718" si="1154">+T717+U717</f>
        <v>1983</v>
      </c>
      <c r="W717" s="28">
        <f t="shared" si="1134"/>
        <v>100</v>
      </c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/>
      <c r="AU717" s="9"/>
      <c r="AV717" s="9"/>
      <c r="AW717" s="9"/>
      <c r="AX717" s="9"/>
      <c r="AY717" s="9"/>
      <c r="AZ717" s="9"/>
      <c r="BA717" s="9"/>
      <c r="BB717" s="9"/>
      <c r="BC717" s="9"/>
      <c r="BD717" s="9"/>
      <c r="BE717" s="9"/>
      <c r="BF717" s="9"/>
      <c r="BG717" s="9"/>
      <c r="BH717" s="9"/>
      <c r="BI717" s="9"/>
      <c r="BJ717" s="9"/>
      <c r="BK717" s="9"/>
      <c r="BL717" s="9"/>
      <c r="BM717" s="9"/>
      <c r="BN717" s="9"/>
      <c r="BO717" s="9"/>
      <c r="BP717" s="9"/>
      <c r="BQ717" s="9"/>
      <c r="BR717" s="9"/>
      <c r="BS717" s="9"/>
      <c r="BT717" s="9"/>
      <c r="BU717" s="9"/>
      <c r="BV717" s="9"/>
      <c r="BW717" s="9"/>
      <c r="BX717" s="9"/>
      <c r="BY717" s="9"/>
      <c r="BZ717" s="9"/>
      <c r="CA717" s="9"/>
      <c r="CB717" s="9"/>
      <c r="CC717" s="9"/>
      <c r="CD717" s="9"/>
      <c r="CE717" s="9"/>
      <c r="CF717" s="9"/>
      <c r="CG717" s="9"/>
      <c r="CH717" s="9"/>
      <c r="CI717" s="9"/>
      <c r="CJ717" s="9"/>
      <c r="CK717" s="9"/>
      <c r="CL717" s="9"/>
      <c r="CM717" s="9"/>
      <c r="CN717" s="9"/>
      <c r="CO717" s="9"/>
      <c r="CP717" s="9"/>
      <c r="CQ717" s="9"/>
      <c r="CR717" s="9"/>
      <c r="CS717" s="9"/>
      <c r="CT717" s="9"/>
      <c r="CU717" s="9"/>
      <c r="CV717" s="9"/>
      <c r="CW717" s="9"/>
      <c r="CX717" s="9"/>
      <c r="CY717" s="9"/>
      <c r="CZ717" s="9"/>
      <c r="DA717" s="9"/>
      <c r="DB717" s="9"/>
      <c r="DC717" s="9"/>
      <c r="DD717" s="9"/>
      <c r="DE717" s="9"/>
      <c r="DF717" s="9"/>
      <c r="DG717" s="9"/>
      <c r="DH717" s="9"/>
      <c r="DI717" s="9"/>
      <c r="DJ717" s="9"/>
      <c r="DK717" s="9"/>
      <c r="DL717" s="9"/>
      <c r="DM717" s="9"/>
      <c r="DN717" s="9"/>
      <c r="DO717" s="9"/>
      <c r="DP717" s="9"/>
      <c r="DQ717" s="9"/>
      <c r="DR717" s="9"/>
      <c r="DS717" s="9"/>
      <c r="DT717" s="9"/>
      <c r="DU717" s="9"/>
      <c r="DV717" s="9"/>
      <c r="DW717" s="9"/>
      <c r="DX717" s="9"/>
      <c r="DY717" s="9"/>
      <c r="DZ717" s="9"/>
      <c r="EA717" s="9"/>
      <c r="EB717" s="9"/>
      <c r="EC717" s="9"/>
      <c r="ED717" s="9"/>
      <c r="EE717" s="9"/>
      <c r="EF717" s="9"/>
      <c r="EG717" s="9"/>
      <c r="EH717" s="9"/>
      <c r="EI717" s="9"/>
      <c r="EJ717" s="9"/>
      <c r="EK717" s="9"/>
      <c r="EL717" s="9"/>
      <c r="EM717" s="9"/>
      <c r="EN717" s="9"/>
      <c r="EO717" s="9"/>
      <c r="EP717" s="9"/>
      <c r="EQ717" s="9"/>
      <c r="ER717" s="9"/>
      <c r="ES717" s="9"/>
      <c r="ET717" s="9"/>
      <c r="EU717" s="9"/>
      <c r="EV717" s="9"/>
      <c r="EW717" s="9"/>
      <c r="EX717" s="9"/>
      <c r="EY717" s="9"/>
      <c r="EZ717" s="9"/>
      <c r="FA717" s="9"/>
      <c r="FB717" s="9"/>
      <c r="FC717" s="9"/>
      <c r="FD717" s="9"/>
      <c r="FE717" s="9"/>
      <c r="FF717" s="9"/>
      <c r="FG717" s="9"/>
      <c r="FH717" s="9"/>
      <c r="FI717" s="9"/>
      <c r="FJ717" s="9"/>
      <c r="FK717" s="9"/>
      <c r="FL717" s="9"/>
      <c r="FM717" s="9"/>
      <c r="FN717" s="9"/>
      <c r="FO717" s="9"/>
      <c r="FP717" s="9"/>
      <c r="FQ717" s="9"/>
      <c r="FR717" s="9"/>
      <c r="FS717" s="9"/>
      <c r="FT717" s="9"/>
      <c r="FU717" s="9"/>
      <c r="FV717" s="9"/>
      <c r="FW717" s="9"/>
      <c r="FX717" s="9"/>
      <c r="FY717" s="9"/>
      <c r="FZ717" s="9"/>
      <c r="GA717" s="9"/>
      <c r="GB717" s="9"/>
      <c r="GC717" s="9"/>
      <c r="GD717" s="9"/>
      <c r="GE717" s="9"/>
      <c r="GF717" s="9"/>
      <c r="GG717" s="9"/>
      <c r="GH717" s="9"/>
      <c r="GI717" s="9"/>
      <c r="GJ717" s="9"/>
      <c r="GK717" s="9"/>
      <c r="GL717" s="9"/>
      <c r="GM717" s="9"/>
      <c r="GN717" s="9"/>
      <c r="GO717" s="9"/>
      <c r="GP717" s="9"/>
      <c r="GQ717" s="9"/>
      <c r="GR717" s="9"/>
      <c r="GS717" s="9"/>
      <c r="GT717" s="9"/>
      <c r="GU717" s="9"/>
      <c r="GV717" s="9"/>
      <c r="GW717" s="9"/>
      <c r="GX717" s="9"/>
      <c r="GY717" s="9"/>
      <c r="GZ717" s="9"/>
      <c r="HA717" s="9"/>
      <c r="HB717" s="9"/>
      <c r="HC717" s="9"/>
      <c r="HD717" s="9"/>
      <c r="HE717" s="9"/>
      <c r="HF717" s="9"/>
      <c r="HG717" s="9"/>
      <c r="HH717" s="9"/>
      <c r="HI717" s="9"/>
      <c r="HJ717" s="9"/>
      <c r="HK717" s="9"/>
      <c r="HL717" s="9"/>
      <c r="HM717" s="9"/>
      <c r="HN717" s="9"/>
      <c r="HO717" s="9"/>
      <c r="HP717" s="9"/>
      <c r="HQ717" s="9"/>
      <c r="HR717" s="9"/>
      <c r="HS717" s="9"/>
      <c r="HT717" s="9"/>
      <c r="HU717" s="9"/>
    </row>
    <row r="718" spans="1:229" x14ac:dyDescent="0.2">
      <c r="A718" s="26" t="s">
        <v>52</v>
      </c>
      <c r="B718" s="39">
        <v>118269</v>
      </c>
      <c r="C718" s="7"/>
      <c r="D718" s="1">
        <f t="shared" si="1118"/>
        <v>118269</v>
      </c>
      <c r="E718" s="39">
        <v>-5999</v>
      </c>
      <c r="F718" s="7"/>
      <c r="G718" s="60">
        <f>+B718+E718</f>
        <v>112270</v>
      </c>
      <c r="H718" s="60">
        <f>+C718+F718</f>
        <v>0</v>
      </c>
      <c r="I718" s="1">
        <f t="shared" si="1120"/>
        <v>112270</v>
      </c>
      <c r="J718" s="6">
        <v>6238</v>
      </c>
      <c r="K718" s="6"/>
      <c r="L718" s="1">
        <f t="shared" si="1128"/>
        <v>118508</v>
      </c>
      <c r="M718" s="1">
        <f t="shared" si="1129"/>
        <v>0</v>
      </c>
      <c r="N718" s="1">
        <f t="shared" si="1130"/>
        <v>118508</v>
      </c>
      <c r="O718" s="6">
        <v>27659</v>
      </c>
      <c r="P718" s="6"/>
      <c r="Q718" s="1">
        <f t="shared" si="1151"/>
        <v>146167</v>
      </c>
      <c r="R718" s="1">
        <f t="shared" si="1152"/>
        <v>0</v>
      </c>
      <c r="S718" s="1">
        <f t="shared" si="1153"/>
        <v>146167</v>
      </c>
      <c r="T718" s="1">
        <v>146167</v>
      </c>
      <c r="U718" s="1"/>
      <c r="V718" s="1">
        <f t="shared" si="1154"/>
        <v>146167</v>
      </c>
      <c r="W718" s="28">
        <f t="shared" si="1134"/>
        <v>100</v>
      </c>
    </row>
    <row r="719" spans="1:229" x14ac:dyDescent="0.2">
      <c r="A719" s="21" t="s">
        <v>42</v>
      </c>
      <c r="B719" s="2">
        <f>SUM(B716:B718)</f>
        <v>388870</v>
      </c>
      <c r="C719" s="78"/>
      <c r="D719" s="32">
        <f t="shared" si="1118"/>
        <v>388870</v>
      </c>
      <c r="E719" s="2">
        <f>SUM(E716:E718)</f>
        <v>21984</v>
      </c>
      <c r="F719" s="78"/>
      <c r="G719" s="2">
        <f>SUM(G716:G718)</f>
        <v>410854</v>
      </c>
      <c r="H719" s="2">
        <f>SUM(H716:H718)</f>
        <v>0</v>
      </c>
      <c r="I719" s="2">
        <f t="shared" ref="I719:N719" si="1155">SUM(I716:I718)</f>
        <v>410854</v>
      </c>
      <c r="J719" s="2">
        <f t="shared" si="1155"/>
        <v>6238</v>
      </c>
      <c r="K719" s="2">
        <f t="shared" si="1155"/>
        <v>0</v>
      </c>
      <c r="L719" s="2">
        <f t="shared" si="1155"/>
        <v>417092</v>
      </c>
      <c r="M719" s="2">
        <f t="shared" si="1155"/>
        <v>0</v>
      </c>
      <c r="N719" s="2">
        <f t="shared" si="1155"/>
        <v>417092</v>
      </c>
      <c r="O719" s="2">
        <f t="shared" ref="O719:V719" si="1156">SUM(O716:O718)</f>
        <v>42155</v>
      </c>
      <c r="P719" s="2">
        <f t="shared" si="1156"/>
        <v>0</v>
      </c>
      <c r="Q719" s="2">
        <f t="shared" si="1156"/>
        <v>459247</v>
      </c>
      <c r="R719" s="2">
        <f t="shared" si="1156"/>
        <v>0</v>
      </c>
      <c r="S719" s="2">
        <f t="shared" si="1156"/>
        <v>459247</v>
      </c>
      <c r="T719" s="2">
        <f t="shared" si="1156"/>
        <v>459247</v>
      </c>
      <c r="U719" s="2">
        <f t="shared" si="1156"/>
        <v>0</v>
      </c>
      <c r="V719" s="2">
        <f t="shared" si="1156"/>
        <v>459247</v>
      </c>
      <c r="W719" s="98">
        <f t="shared" si="1134"/>
        <v>100</v>
      </c>
    </row>
    <row r="720" spans="1:229" x14ac:dyDescent="0.2">
      <c r="A720" s="87"/>
      <c r="B720" s="44"/>
      <c r="C720" s="45"/>
      <c r="D720" s="1"/>
      <c r="E720" s="44"/>
      <c r="F720" s="45"/>
      <c r="G720" s="44"/>
      <c r="H720" s="45"/>
      <c r="I720" s="1"/>
      <c r="J720" s="6"/>
      <c r="K720" s="6"/>
      <c r="L720" s="1">
        <f t="shared" si="1128"/>
        <v>0</v>
      </c>
      <c r="M720" s="1">
        <f t="shared" si="1129"/>
        <v>0</v>
      </c>
      <c r="N720" s="1">
        <f t="shared" si="1130"/>
        <v>0</v>
      </c>
      <c r="O720" s="6"/>
      <c r="P720" s="6"/>
      <c r="Q720" s="1">
        <f t="shared" ref="Q720:Q723" si="1157">+L720+O720</f>
        <v>0</v>
      </c>
      <c r="R720" s="1">
        <f t="shared" ref="R720:R723" si="1158">+M720+P720</f>
        <v>0</v>
      </c>
      <c r="S720" s="1">
        <f t="shared" ref="S720:S723" si="1159">+Q720+R720</f>
        <v>0</v>
      </c>
      <c r="T720" s="17"/>
      <c r="U720" s="17"/>
      <c r="V720" s="17"/>
      <c r="W720" s="28"/>
    </row>
    <row r="721" spans="1:23" x14ac:dyDescent="0.2">
      <c r="A721" s="89" t="s">
        <v>2</v>
      </c>
      <c r="B721" s="46"/>
      <c r="C721" s="45"/>
      <c r="D721" s="1"/>
      <c r="E721" s="46"/>
      <c r="F721" s="45"/>
      <c r="G721" s="46"/>
      <c r="H721" s="45"/>
      <c r="I721" s="1"/>
      <c r="J721" s="6"/>
      <c r="K721" s="6"/>
      <c r="L721" s="1">
        <f t="shared" si="1128"/>
        <v>0</v>
      </c>
      <c r="M721" s="1">
        <f t="shared" si="1129"/>
        <v>0</v>
      </c>
      <c r="N721" s="1">
        <f t="shared" si="1130"/>
        <v>0</v>
      </c>
      <c r="O721" s="6"/>
      <c r="P721" s="6"/>
      <c r="Q721" s="1">
        <f t="shared" si="1157"/>
        <v>0</v>
      </c>
      <c r="R721" s="1">
        <f t="shared" si="1158"/>
        <v>0</v>
      </c>
      <c r="S721" s="1">
        <f t="shared" si="1159"/>
        <v>0</v>
      </c>
      <c r="T721" s="17"/>
      <c r="U721" s="17"/>
      <c r="V721" s="17"/>
      <c r="W721" s="28"/>
    </row>
    <row r="722" spans="1:23" x14ac:dyDescent="0.2">
      <c r="A722" s="87" t="s">
        <v>3</v>
      </c>
      <c r="B722" s="46">
        <v>285009</v>
      </c>
      <c r="C722" s="45"/>
      <c r="D722" s="1">
        <f t="shared" ref="D722:D727" si="1160">SUM(B722:C722)</f>
        <v>285009</v>
      </c>
      <c r="E722" s="46">
        <v>17700</v>
      </c>
      <c r="F722" s="45"/>
      <c r="G722" s="60">
        <f>+B722+E722</f>
        <v>302709</v>
      </c>
      <c r="H722" s="60">
        <f>+C722+F722</f>
        <v>0</v>
      </c>
      <c r="I722" s="1">
        <f t="shared" ref="I722:I727" si="1161">SUM(G722:H722)</f>
        <v>302709</v>
      </c>
      <c r="J722" s="6">
        <v>5520</v>
      </c>
      <c r="K722" s="6"/>
      <c r="L722" s="1">
        <f t="shared" si="1128"/>
        <v>308229</v>
      </c>
      <c r="M722" s="1">
        <f t="shared" si="1129"/>
        <v>0</v>
      </c>
      <c r="N722" s="1">
        <f t="shared" si="1130"/>
        <v>308229</v>
      </c>
      <c r="O722" s="6">
        <v>65179</v>
      </c>
      <c r="P722" s="6"/>
      <c r="Q722" s="1">
        <f t="shared" si="1157"/>
        <v>373408</v>
      </c>
      <c r="R722" s="1">
        <f t="shared" si="1158"/>
        <v>0</v>
      </c>
      <c r="S722" s="1">
        <f t="shared" si="1159"/>
        <v>373408</v>
      </c>
      <c r="T722" s="1">
        <v>373405</v>
      </c>
      <c r="U722" s="1"/>
      <c r="V722" s="1">
        <f t="shared" ref="V722:V723" si="1162">+T722+U722</f>
        <v>373405</v>
      </c>
      <c r="W722" s="28">
        <f t="shared" si="1134"/>
        <v>99.999196589253586</v>
      </c>
    </row>
    <row r="723" spans="1:23" x14ac:dyDescent="0.2">
      <c r="A723" s="87" t="s">
        <v>16</v>
      </c>
      <c r="B723" s="46">
        <v>36420</v>
      </c>
      <c r="C723" s="45"/>
      <c r="D723" s="1">
        <f t="shared" si="1160"/>
        <v>36420</v>
      </c>
      <c r="E723" s="46">
        <v>2301</v>
      </c>
      <c r="F723" s="45"/>
      <c r="G723" s="60">
        <f>+B723+E723</f>
        <v>38721</v>
      </c>
      <c r="H723" s="60">
        <f>+C723+F723</f>
        <v>0</v>
      </c>
      <c r="I723" s="1">
        <f t="shared" si="1161"/>
        <v>38721</v>
      </c>
      <c r="J723" s="6">
        <v>718</v>
      </c>
      <c r="K723" s="6"/>
      <c r="L723" s="1">
        <f t="shared" si="1128"/>
        <v>39439</v>
      </c>
      <c r="M723" s="1">
        <f t="shared" si="1129"/>
        <v>0</v>
      </c>
      <c r="N723" s="1">
        <f t="shared" si="1130"/>
        <v>39439</v>
      </c>
      <c r="O723" s="6">
        <v>53</v>
      </c>
      <c r="P723" s="6"/>
      <c r="Q723" s="1">
        <f t="shared" si="1157"/>
        <v>39492</v>
      </c>
      <c r="R723" s="1">
        <f t="shared" si="1158"/>
        <v>0</v>
      </c>
      <c r="S723" s="1">
        <f t="shared" si="1159"/>
        <v>39492</v>
      </c>
      <c r="T723" s="1">
        <v>39491</v>
      </c>
      <c r="U723" s="1"/>
      <c r="V723" s="1">
        <f t="shared" si="1162"/>
        <v>39491</v>
      </c>
      <c r="W723" s="28">
        <f t="shared" si="1134"/>
        <v>99.997467841588175</v>
      </c>
    </row>
    <row r="724" spans="1:23" x14ac:dyDescent="0.2">
      <c r="A724" s="21" t="s">
        <v>4</v>
      </c>
      <c r="B724" s="7">
        <f>SUM(B722:B723)</f>
        <v>321429</v>
      </c>
      <c r="C724" s="7">
        <f>SUM(C722:C723)</f>
        <v>0</v>
      </c>
      <c r="D724" s="3">
        <f t="shared" si="1160"/>
        <v>321429</v>
      </c>
      <c r="E724" s="7">
        <f>SUM(E722:E723)</f>
        <v>20001</v>
      </c>
      <c r="F724" s="7">
        <f>SUM(F722:F723)</f>
        <v>0</v>
      </c>
      <c r="G724" s="7">
        <f>SUM(G722:G723)</f>
        <v>341430</v>
      </c>
      <c r="H724" s="7">
        <f>SUM(H722:H723)</f>
        <v>0</v>
      </c>
      <c r="I724" s="7">
        <f t="shared" ref="I724:N724" si="1163">SUM(I722:I723)</f>
        <v>341430</v>
      </c>
      <c r="J724" s="7">
        <f t="shared" si="1163"/>
        <v>6238</v>
      </c>
      <c r="K724" s="7">
        <f t="shared" si="1163"/>
        <v>0</v>
      </c>
      <c r="L724" s="7">
        <f t="shared" si="1163"/>
        <v>347668</v>
      </c>
      <c r="M724" s="7">
        <f t="shared" si="1163"/>
        <v>0</v>
      </c>
      <c r="N724" s="3">
        <f t="shared" si="1163"/>
        <v>347668</v>
      </c>
      <c r="O724" s="7">
        <f t="shared" ref="O724:S724" si="1164">SUM(O722:O723)</f>
        <v>65232</v>
      </c>
      <c r="P724" s="7">
        <f t="shared" si="1164"/>
        <v>0</v>
      </c>
      <c r="Q724" s="7">
        <f t="shared" si="1164"/>
        <v>412900</v>
      </c>
      <c r="R724" s="7">
        <f t="shared" si="1164"/>
        <v>0</v>
      </c>
      <c r="S724" s="3">
        <f t="shared" si="1164"/>
        <v>412900</v>
      </c>
      <c r="T724" s="7">
        <f>SUM(T722:T723)</f>
        <v>412896</v>
      </c>
      <c r="U724" s="7">
        <f t="shared" ref="U724" si="1165">SUM(U722:U723)</f>
        <v>0</v>
      </c>
      <c r="V724" s="3">
        <f t="shared" ref="V724" si="1166">SUM(V722:V723)</f>
        <v>412896</v>
      </c>
      <c r="W724" s="98">
        <f t="shared" si="1134"/>
        <v>99.999031242431585</v>
      </c>
    </row>
    <row r="725" spans="1:23" x14ac:dyDescent="0.2">
      <c r="A725" s="87" t="s">
        <v>5</v>
      </c>
      <c r="B725" s="66">
        <v>64581</v>
      </c>
      <c r="C725" s="48"/>
      <c r="D725" s="49">
        <f t="shared" si="1160"/>
        <v>64581</v>
      </c>
      <c r="E725" s="66">
        <v>1983</v>
      </c>
      <c r="F725" s="48"/>
      <c r="G725" s="60">
        <f t="shared" ref="G725:H727" si="1167">+B725+E725</f>
        <v>66564</v>
      </c>
      <c r="H725" s="60">
        <f t="shared" si="1167"/>
        <v>0</v>
      </c>
      <c r="I725" s="49">
        <f t="shared" si="1161"/>
        <v>66564</v>
      </c>
      <c r="J725" s="6"/>
      <c r="K725" s="6"/>
      <c r="L725" s="1">
        <f t="shared" si="1128"/>
        <v>66564</v>
      </c>
      <c r="M725" s="1">
        <f t="shared" si="1129"/>
        <v>0</v>
      </c>
      <c r="N725" s="1">
        <f t="shared" si="1130"/>
        <v>66564</v>
      </c>
      <c r="O725" s="6">
        <v>-22337</v>
      </c>
      <c r="P725" s="6"/>
      <c r="Q725" s="1">
        <f t="shared" ref="Q725:Q727" si="1168">+L725+O725</f>
        <v>44227</v>
      </c>
      <c r="R725" s="1">
        <f t="shared" ref="R725:R727" si="1169">+M725+P725</f>
        <v>0</v>
      </c>
      <c r="S725" s="1">
        <f t="shared" ref="S725:S727" si="1170">+Q725+R725</f>
        <v>44227</v>
      </c>
      <c r="T725" s="1">
        <v>40776</v>
      </c>
      <c r="U725" s="1"/>
      <c r="V725" s="1">
        <f t="shared" ref="V725:V727" si="1171">+T725+U725</f>
        <v>40776</v>
      </c>
      <c r="W725" s="28">
        <f t="shared" si="1134"/>
        <v>92.197074185452323</v>
      </c>
    </row>
    <row r="726" spans="1:23" x14ac:dyDescent="0.2">
      <c r="A726" s="87" t="s">
        <v>43</v>
      </c>
      <c r="B726" s="44"/>
      <c r="C726" s="48"/>
      <c r="D726" s="49">
        <f t="shared" si="1160"/>
        <v>0</v>
      </c>
      <c r="E726" s="44"/>
      <c r="F726" s="48"/>
      <c r="G726" s="60">
        <f t="shared" si="1167"/>
        <v>0</v>
      </c>
      <c r="H726" s="60">
        <f t="shared" si="1167"/>
        <v>0</v>
      </c>
      <c r="I726" s="49">
        <f t="shared" si="1161"/>
        <v>0</v>
      </c>
      <c r="J726" s="6"/>
      <c r="K726" s="6"/>
      <c r="L726" s="1">
        <f t="shared" si="1128"/>
        <v>0</v>
      </c>
      <c r="M726" s="1">
        <f t="shared" si="1129"/>
        <v>0</v>
      </c>
      <c r="N726" s="1">
        <f t="shared" si="1130"/>
        <v>0</v>
      </c>
      <c r="O726" s="6"/>
      <c r="P726" s="6"/>
      <c r="Q726" s="1">
        <f t="shared" si="1168"/>
        <v>0</v>
      </c>
      <c r="R726" s="1">
        <f t="shared" si="1169"/>
        <v>0</v>
      </c>
      <c r="S726" s="1">
        <f t="shared" si="1170"/>
        <v>0</v>
      </c>
      <c r="T726" s="1"/>
      <c r="U726" s="1"/>
      <c r="V726" s="1">
        <f t="shared" si="1171"/>
        <v>0</v>
      </c>
      <c r="W726" s="28"/>
    </row>
    <row r="727" spans="1:23" x14ac:dyDescent="0.2">
      <c r="A727" s="87" t="s">
        <v>44</v>
      </c>
      <c r="B727" s="44"/>
      <c r="C727" s="45"/>
      <c r="D727" s="49">
        <f t="shared" si="1160"/>
        <v>0</v>
      </c>
      <c r="E727" s="44"/>
      <c r="F727" s="45"/>
      <c r="G727" s="60">
        <f t="shared" si="1167"/>
        <v>0</v>
      </c>
      <c r="H727" s="60">
        <f t="shared" si="1167"/>
        <v>0</v>
      </c>
      <c r="I727" s="49">
        <f t="shared" si="1161"/>
        <v>0</v>
      </c>
      <c r="J727" s="6"/>
      <c r="K727" s="6"/>
      <c r="L727" s="1">
        <f t="shared" si="1128"/>
        <v>0</v>
      </c>
      <c r="M727" s="1">
        <f t="shared" si="1129"/>
        <v>0</v>
      </c>
      <c r="N727" s="1">
        <f t="shared" si="1130"/>
        <v>0</v>
      </c>
      <c r="O727" s="6"/>
      <c r="P727" s="6"/>
      <c r="Q727" s="1">
        <f t="shared" si="1168"/>
        <v>0</v>
      </c>
      <c r="R727" s="1">
        <f t="shared" si="1169"/>
        <v>0</v>
      </c>
      <c r="S727" s="1">
        <f t="shared" si="1170"/>
        <v>0</v>
      </c>
      <c r="T727" s="1"/>
      <c r="U727" s="1"/>
      <c r="V727" s="1">
        <f t="shared" si="1171"/>
        <v>0</v>
      </c>
      <c r="W727" s="28"/>
    </row>
    <row r="728" spans="1:23" x14ac:dyDescent="0.2">
      <c r="A728" s="21" t="s">
        <v>45</v>
      </c>
      <c r="B728" s="7">
        <f>SUM(B724:B727)</f>
        <v>386010</v>
      </c>
      <c r="C728" s="7">
        <f>SUM(C724:C727)</f>
        <v>0</v>
      </c>
      <c r="D728" s="3">
        <f>SUM(B728:C728)</f>
        <v>386010</v>
      </c>
      <c r="E728" s="7">
        <f>SUM(E724:E727)</f>
        <v>21984</v>
      </c>
      <c r="F728" s="7">
        <f>SUM(F724:F727)</f>
        <v>0</v>
      </c>
      <c r="G728" s="7">
        <f>SUM(G724:G727)</f>
        <v>407994</v>
      </c>
      <c r="H728" s="7">
        <f t="shared" ref="H728:N728" si="1172">SUM(H724:H727)</f>
        <v>0</v>
      </c>
      <c r="I728" s="7">
        <f t="shared" si="1172"/>
        <v>407994</v>
      </c>
      <c r="J728" s="7">
        <f t="shared" si="1172"/>
        <v>6238</v>
      </c>
      <c r="K728" s="7">
        <f t="shared" si="1172"/>
        <v>0</v>
      </c>
      <c r="L728" s="7">
        <f t="shared" si="1172"/>
        <v>414232</v>
      </c>
      <c r="M728" s="7">
        <f t="shared" si="1172"/>
        <v>0</v>
      </c>
      <c r="N728" s="3">
        <f t="shared" si="1172"/>
        <v>414232</v>
      </c>
      <c r="O728" s="7">
        <f t="shared" ref="O728:V728" si="1173">SUM(O724:O727)</f>
        <v>42895</v>
      </c>
      <c r="P728" s="7">
        <f t="shared" si="1173"/>
        <v>0</v>
      </c>
      <c r="Q728" s="7">
        <f t="shared" si="1173"/>
        <v>457127</v>
      </c>
      <c r="R728" s="7">
        <f t="shared" si="1173"/>
        <v>0</v>
      </c>
      <c r="S728" s="3">
        <f t="shared" si="1173"/>
        <v>457127</v>
      </c>
      <c r="T728" s="7">
        <f t="shared" si="1173"/>
        <v>453672</v>
      </c>
      <c r="U728" s="7">
        <f t="shared" si="1173"/>
        <v>0</v>
      </c>
      <c r="V728" s="3">
        <f t="shared" si="1173"/>
        <v>453672</v>
      </c>
      <c r="W728" s="98">
        <f t="shared" si="1134"/>
        <v>99.244192532928494</v>
      </c>
    </row>
    <row r="729" spans="1:23" x14ac:dyDescent="0.2">
      <c r="A729" s="87" t="s">
        <v>6</v>
      </c>
      <c r="B729" s="50">
        <v>2860</v>
      </c>
      <c r="C729" s="7"/>
      <c r="D729" s="49">
        <f t="shared" ref="D729:D734" si="1174">SUM(B729:C729)</f>
        <v>2860</v>
      </c>
      <c r="E729" s="50"/>
      <c r="F729" s="7"/>
      <c r="G729" s="60">
        <f t="shared" ref="G729:H731" si="1175">+B729+E729</f>
        <v>2860</v>
      </c>
      <c r="H729" s="60">
        <f t="shared" si="1175"/>
        <v>0</v>
      </c>
      <c r="I729" s="49">
        <f t="shared" ref="I729:I734" si="1176">SUM(G729:H729)</f>
        <v>2860</v>
      </c>
      <c r="J729" s="6"/>
      <c r="K729" s="6"/>
      <c r="L729" s="1">
        <f t="shared" si="1128"/>
        <v>2860</v>
      </c>
      <c r="M729" s="1">
        <f t="shared" si="1129"/>
        <v>0</v>
      </c>
      <c r="N729" s="1">
        <f t="shared" si="1130"/>
        <v>2860</v>
      </c>
      <c r="O729" s="6">
        <v>-740</v>
      </c>
      <c r="P729" s="6"/>
      <c r="Q729" s="1">
        <f t="shared" ref="Q729:Q731" si="1177">+L729+O729</f>
        <v>2120</v>
      </c>
      <c r="R729" s="1">
        <f t="shared" ref="R729:R731" si="1178">+M729+P729</f>
        <v>0</v>
      </c>
      <c r="S729" s="1">
        <f t="shared" ref="S729:S731" si="1179">+Q729+R729</f>
        <v>2120</v>
      </c>
      <c r="T729" s="1">
        <v>2119</v>
      </c>
      <c r="U729" s="1"/>
      <c r="V729" s="1">
        <f t="shared" ref="V729:V731" si="1180">+T729+U729</f>
        <v>2119</v>
      </c>
      <c r="W729" s="28">
        <f t="shared" si="1134"/>
        <v>99.952830188679243</v>
      </c>
    </row>
    <row r="730" spans="1:23" x14ac:dyDescent="0.2">
      <c r="A730" s="87" t="s">
        <v>7</v>
      </c>
      <c r="B730" s="44"/>
      <c r="C730" s="44"/>
      <c r="D730" s="49">
        <f t="shared" si="1174"/>
        <v>0</v>
      </c>
      <c r="E730" s="44"/>
      <c r="F730" s="44"/>
      <c r="G730" s="60">
        <f t="shared" si="1175"/>
        <v>0</v>
      </c>
      <c r="H730" s="60">
        <f t="shared" si="1175"/>
        <v>0</v>
      </c>
      <c r="I730" s="49">
        <f t="shared" si="1176"/>
        <v>0</v>
      </c>
      <c r="J730" s="6"/>
      <c r="K730" s="6"/>
      <c r="L730" s="1">
        <f t="shared" si="1128"/>
        <v>0</v>
      </c>
      <c r="M730" s="1">
        <f t="shared" si="1129"/>
        <v>0</v>
      </c>
      <c r="N730" s="1">
        <f t="shared" si="1130"/>
        <v>0</v>
      </c>
      <c r="O730" s="6"/>
      <c r="P730" s="6"/>
      <c r="Q730" s="1">
        <f t="shared" si="1177"/>
        <v>0</v>
      </c>
      <c r="R730" s="1">
        <f t="shared" si="1178"/>
        <v>0</v>
      </c>
      <c r="S730" s="1">
        <f t="shared" si="1179"/>
        <v>0</v>
      </c>
      <c r="T730" s="1"/>
      <c r="U730" s="1"/>
      <c r="V730" s="1">
        <f t="shared" si="1180"/>
        <v>0</v>
      </c>
      <c r="W730" s="28"/>
    </row>
    <row r="731" spans="1:23" x14ac:dyDescent="0.2">
      <c r="A731" s="87" t="s">
        <v>46</v>
      </c>
      <c r="B731" s="44"/>
      <c r="C731" s="44"/>
      <c r="D731" s="49">
        <f t="shared" si="1174"/>
        <v>0</v>
      </c>
      <c r="E731" s="44"/>
      <c r="F731" s="44"/>
      <c r="G731" s="60">
        <f t="shared" si="1175"/>
        <v>0</v>
      </c>
      <c r="H731" s="60">
        <f t="shared" si="1175"/>
        <v>0</v>
      </c>
      <c r="I731" s="49">
        <f t="shared" si="1176"/>
        <v>0</v>
      </c>
      <c r="J731" s="6"/>
      <c r="K731" s="6"/>
      <c r="L731" s="1">
        <f t="shared" si="1128"/>
        <v>0</v>
      </c>
      <c r="M731" s="1">
        <f t="shared" si="1129"/>
        <v>0</v>
      </c>
      <c r="N731" s="1">
        <f t="shared" si="1130"/>
        <v>0</v>
      </c>
      <c r="O731" s="6"/>
      <c r="P731" s="6"/>
      <c r="Q731" s="1">
        <f t="shared" si="1177"/>
        <v>0</v>
      </c>
      <c r="R731" s="1">
        <f t="shared" si="1178"/>
        <v>0</v>
      </c>
      <c r="S731" s="1">
        <f t="shared" si="1179"/>
        <v>0</v>
      </c>
      <c r="T731" s="1"/>
      <c r="U731" s="1"/>
      <c r="V731" s="1">
        <f t="shared" si="1180"/>
        <v>0</v>
      </c>
      <c r="W731" s="28"/>
    </row>
    <row r="732" spans="1:23" x14ac:dyDescent="0.2">
      <c r="A732" s="21" t="s">
        <v>47</v>
      </c>
      <c r="B732" s="51">
        <f>SUM(B729:B731)</f>
        <v>2860</v>
      </c>
      <c r="C732" s="51">
        <f>SUM(C729:C731)</f>
        <v>0</v>
      </c>
      <c r="D732" s="32">
        <f t="shared" si="1174"/>
        <v>2860</v>
      </c>
      <c r="E732" s="51">
        <f>SUM(E729:E731)</f>
        <v>0</v>
      </c>
      <c r="F732" s="51">
        <f>SUM(F729:F731)</f>
        <v>0</v>
      </c>
      <c r="G732" s="51">
        <f>SUM(G729:G731)</f>
        <v>2860</v>
      </c>
      <c r="H732" s="51">
        <f t="shared" ref="H732:N732" si="1181">SUM(H729:H731)</f>
        <v>0</v>
      </c>
      <c r="I732" s="51">
        <f t="shared" si="1181"/>
        <v>2860</v>
      </c>
      <c r="J732" s="51">
        <f t="shared" si="1181"/>
        <v>0</v>
      </c>
      <c r="K732" s="51">
        <f t="shared" si="1181"/>
        <v>0</v>
      </c>
      <c r="L732" s="51">
        <f t="shared" si="1181"/>
        <v>2860</v>
      </c>
      <c r="M732" s="51">
        <f t="shared" si="1181"/>
        <v>0</v>
      </c>
      <c r="N732" s="52">
        <f t="shared" si="1181"/>
        <v>2860</v>
      </c>
      <c r="O732" s="51">
        <f t="shared" ref="O732:V732" si="1182">SUM(O729:O731)</f>
        <v>-740</v>
      </c>
      <c r="P732" s="51">
        <f t="shared" si="1182"/>
        <v>0</v>
      </c>
      <c r="Q732" s="51">
        <f t="shared" si="1182"/>
        <v>2120</v>
      </c>
      <c r="R732" s="51">
        <f t="shared" si="1182"/>
        <v>0</v>
      </c>
      <c r="S732" s="52">
        <f t="shared" si="1182"/>
        <v>2120</v>
      </c>
      <c r="T732" s="51">
        <f t="shared" si="1182"/>
        <v>2119</v>
      </c>
      <c r="U732" s="51">
        <f t="shared" si="1182"/>
        <v>0</v>
      </c>
      <c r="V732" s="52">
        <f t="shared" si="1182"/>
        <v>2119</v>
      </c>
      <c r="W732" s="98">
        <f t="shared" si="1134"/>
        <v>99.952830188679243</v>
      </c>
    </row>
    <row r="733" spans="1:23" x14ac:dyDescent="0.2">
      <c r="A733" s="21" t="s">
        <v>48</v>
      </c>
      <c r="B733" s="53">
        <f>SUM(B728,B732)</f>
        <v>388870</v>
      </c>
      <c r="C733" s="53">
        <f>SUM(C728,C732)</f>
        <v>0</v>
      </c>
      <c r="D733" s="32">
        <f t="shared" si="1174"/>
        <v>388870</v>
      </c>
      <c r="E733" s="53">
        <f>SUM(E728,E732)</f>
        <v>21984</v>
      </c>
      <c r="F733" s="53">
        <f>SUM(F728,F732)</f>
        <v>0</v>
      </c>
      <c r="G733" s="53">
        <f>SUM(G728,G732)</f>
        <v>410854</v>
      </c>
      <c r="H733" s="53">
        <f t="shared" ref="H733:N733" si="1183">SUM(H728,H732)</f>
        <v>0</v>
      </c>
      <c r="I733" s="53">
        <f t="shared" si="1183"/>
        <v>410854</v>
      </c>
      <c r="J733" s="53">
        <f t="shared" si="1183"/>
        <v>6238</v>
      </c>
      <c r="K733" s="53">
        <f t="shared" si="1183"/>
        <v>0</v>
      </c>
      <c r="L733" s="53">
        <f t="shared" si="1183"/>
        <v>417092</v>
      </c>
      <c r="M733" s="53">
        <f t="shared" si="1183"/>
        <v>0</v>
      </c>
      <c r="N733" s="65">
        <f t="shared" si="1183"/>
        <v>417092</v>
      </c>
      <c r="O733" s="53">
        <f t="shared" ref="O733:V733" si="1184">SUM(O728,O732)</f>
        <v>42155</v>
      </c>
      <c r="P733" s="53">
        <f t="shared" si="1184"/>
        <v>0</v>
      </c>
      <c r="Q733" s="53">
        <f t="shared" si="1184"/>
        <v>459247</v>
      </c>
      <c r="R733" s="53">
        <f t="shared" si="1184"/>
        <v>0</v>
      </c>
      <c r="S733" s="65">
        <f t="shared" si="1184"/>
        <v>459247</v>
      </c>
      <c r="T733" s="53">
        <f t="shared" si="1184"/>
        <v>455791</v>
      </c>
      <c r="U733" s="53">
        <f t="shared" si="1184"/>
        <v>0</v>
      </c>
      <c r="V733" s="52">
        <f t="shared" si="1184"/>
        <v>455791</v>
      </c>
      <c r="W733" s="28">
        <f t="shared" si="1134"/>
        <v>99.247463783105829</v>
      </c>
    </row>
    <row r="734" spans="1:23" x14ac:dyDescent="0.2">
      <c r="A734" s="4" t="s">
        <v>49</v>
      </c>
      <c r="B734" s="44"/>
      <c r="C734" s="45"/>
      <c r="D734" s="49">
        <f t="shared" si="1174"/>
        <v>0</v>
      </c>
      <c r="E734" s="44"/>
      <c r="F734" s="45"/>
      <c r="G734" s="60">
        <f>+B734+E734</f>
        <v>0</v>
      </c>
      <c r="H734" s="60">
        <f>+C734+F734</f>
        <v>0</v>
      </c>
      <c r="I734" s="49">
        <f t="shared" si="1176"/>
        <v>0</v>
      </c>
      <c r="J734" s="6"/>
      <c r="K734" s="6"/>
      <c r="L734" s="1">
        <f t="shared" si="1128"/>
        <v>0</v>
      </c>
      <c r="M734" s="1">
        <f t="shared" si="1129"/>
        <v>0</v>
      </c>
      <c r="N734" s="1">
        <f t="shared" si="1130"/>
        <v>0</v>
      </c>
      <c r="O734" s="6"/>
      <c r="P734" s="6"/>
      <c r="Q734" s="1">
        <f t="shared" ref="Q734" si="1185">+L734+O734</f>
        <v>0</v>
      </c>
      <c r="R734" s="1">
        <f t="shared" ref="R734" si="1186">+M734+P734</f>
        <v>0</v>
      </c>
      <c r="S734" s="1">
        <f t="shared" ref="S734" si="1187">+Q734+R734</f>
        <v>0</v>
      </c>
      <c r="T734" s="1"/>
      <c r="U734" s="1"/>
      <c r="V734" s="1">
        <f t="shared" ref="V734" si="1188">+T734+U734</f>
        <v>0</v>
      </c>
      <c r="W734" s="28"/>
    </row>
    <row r="735" spans="1:23" x14ac:dyDescent="0.2">
      <c r="A735" s="92" t="s">
        <v>50</v>
      </c>
      <c r="B735" s="7">
        <f>SUM(B733:B734)</f>
        <v>388870</v>
      </c>
      <c r="C735" s="7">
        <f>SUM(C730:C734)</f>
        <v>0</v>
      </c>
      <c r="D735" s="3">
        <f>SUM(B735:C735)</f>
        <v>388870</v>
      </c>
      <c r="E735" s="7">
        <f>SUM(E733:E734)</f>
        <v>21984</v>
      </c>
      <c r="F735" s="7">
        <f>SUM(F730:F734)</f>
        <v>0</v>
      </c>
      <c r="G735" s="7">
        <f>SUM(G733:G734)</f>
        <v>410854</v>
      </c>
      <c r="H735" s="7">
        <f t="shared" ref="H735:N735" si="1189">SUM(H733:H734)</f>
        <v>0</v>
      </c>
      <c r="I735" s="7">
        <f t="shared" si="1189"/>
        <v>410854</v>
      </c>
      <c r="J735" s="7">
        <f t="shared" si="1189"/>
        <v>6238</v>
      </c>
      <c r="K735" s="7">
        <f t="shared" si="1189"/>
        <v>0</v>
      </c>
      <c r="L735" s="7">
        <f t="shared" si="1189"/>
        <v>417092</v>
      </c>
      <c r="M735" s="7">
        <f t="shared" si="1189"/>
        <v>0</v>
      </c>
      <c r="N735" s="3">
        <f t="shared" si="1189"/>
        <v>417092</v>
      </c>
      <c r="O735" s="7">
        <f t="shared" ref="O735:V735" si="1190">SUM(O733:O734)</f>
        <v>42155</v>
      </c>
      <c r="P735" s="7">
        <f t="shared" si="1190"/>
        <v>0</v>
      </c>
      <c r="Q735" s="7">
        <f t="shared" si="1190"/>
        <v>459247</v>
      </c>
      <c r="R735" s="7">
        <f t="shared" si="1190"/>
        <v>0</v>
      </c>
      <c r="S735" s="3">
        <f t="shared" si="1190"/>
        <v>459247</v>
      </c>
      <c r="T735" s="3">
        <f t="shared" si="1190"/>
        <v>455791</v>
      </c>
      <c r="U735" s="3">
        <f t="shared" si="1190"/>
        <v>0</v>
      </c>
      <c r="V735" s="3">
        <f t="shared" si="1190"/>
        <v>455791</v>
      </c>
      <c r="W735" s="98">
        <f t="shared" si="1134"/>
        <v>99.247463783105829</v>
      </c>
    </row>
    <row r="736" spans="1:23" x14ac:dyDescent="0.2">
      <c r="A736" s="90" t="s">
        <v>8</v>
      </c>
      <c r="B736" s="54">
        <v>32</v>
      </c>
      <c r="C736" s="55"/>
      <c r="D736" s="56">
        <v>32</v>
      </c>
      <c r="E736" s="54"/>
      <c r="F736" s="55"/>
      <c r="G736" s="67">
        <f>+B736+E736</f>
        <v>32</v>
      </c>
      <c r="H736" s="67">
        <f>+C736+F736</f>
        <v>0</v>
      </c>
      <c r="I736" s="56">
        <v>32</v>
      </c>
      <c r="J736" s="6"/>
      <c r="K736" s="6"/>
      <c r="L736" s="1">
        <f t="shared" si="1128"/>
        <v>32</v>
      </c>
      <c r="M736" s="1">
        <f t="shared" si="1129"/>
        <v>0</v>
      </c>
      <c r="N736" s="1">
        <f t="shared" si="1130"/>
        <v>32</v>
      </c>
      <c r="O736" s="6"/>
      <c r="P736" s="6"/>
      <c r="Q736" s="1">
        <v>26</v>
      </c>
      <c r="R736" s="1">
        <f t="shared" ref="R736" si="1191">+M736+P736</f>
        <v>0</v>
      </c>
      <c r="S736" s="1">
        <f t="shared" ref="S736" si="1192">+Q736+R736</f>
        <v>26</v>
      </c>
      <c r="T736" s="1">
        <v>26</v>
      </c>
      <c r="U736" s="1"/>
      <c r="V736" s="1">
        <f t="shared" ref="V736" si="1193">+T736+U736</f>
        <v>26</v>
      </c>
      <c r="W736" s="28">
        <f t="shared" si="1134"/>
        <v>100</v>
      </c>
    </row>
    <row r="738" spans="1:2" x14ac:dyDescent="0.2">
      <c r="A738" s="68" t="s">
        <v>70</v>
      </c>
      <c r="B738" s="68"/>
    </row>
  </sheetData>
  <mergeCells count="435">
    <mergeCell ref="T636:T637"/>
    <mergeCell ref="U636:U637"/>
    <mergeCell ref="V636:V637"/>
    <mergeCell ref="T687:V687"/>
    <mergeCell ref="T688:T689"/>
    <mergeCell ref="U688:U689"/>
    <mergeCell ref="V688:V689"/>
    <mergeCell ref="T528:V528"/>
    <mergeCell ref="T529:T530"/>
    <mergeCell ref="U529:U530"/>
    <mergeCell ref="V529:V530"/>
    <mergeCell ref="T583:V583"/>
    <mergeCell ref="T584:T585"/>
    <mergeCell ref="U584:U585"/>
    <mergeCell ref="V584:V585"/>
    <mergeCell ref="T635:V635"/>
    <mergeCell ref="T370:T371"/>
    <mergeCell ref="U370:U371"/>
    <mergeCell ref="V370:V371"/>
    <mergeCell ref="T422:V422"/>
    <mergeCell ref="T423:T424"/>
    <mergeCell ref="U423:U424"/>
    <mergeCell ref="V423:V424"/>
    <mergeCell ref="T475:V475"/>
    <mergeCell ref="T476:T477"/>
    <mergeCell ref="U476:U477"/>
    <mergeCell ref="V476:V477"/>
    <mergeCell ref="T263:V263"/>
    <mergeCell ref="T264:T265"/>
    <mergeCell ref="U264:U265"/>
    <mergeCell ref="V264:V265"/>
    <mergeCell ref="T316:V316"/>
    <mergeCell ref="T317:T318"/>
    <mergeCell ref="U317:U318"/>
    <mergeCell ref="V317:V318"/>
    <mergeCell ref="T369:V369"/>
    <mergeCell ref="T105:T106"/>
    <mergeCell ref="U105:U106"/>
    <mergeCell ref="V105:V106"/>
    <mergeCell ref="T157:V157"/>
    <mergeCell ref="T158:T159"/>
    <mergeCell ref="U158:U159"/>
    <mergeCell ref="V158:V159"/>
    <mergeCell ref="T210:V210"/>
    <mergeCell ref="T211:T212"/>
    <mergeCell ref="U211:U212"/>
    <mergeCell ref="V211:V212"/>
    <mergeCell ref="T4:V4"/>
    <mergeCell ref="T5:T6"/>
    <mergeCell ref="U5:U6"/>
    <mergeCell ref="V5:V6"/>
    <mergeCell ref="T54:V54"/>
    <mergeCell ref="T55:T56"/>
    <mergeCell ref="U55:U56"/>
    <mergeCell ref="V55:V56"/>
    <mergeCell ref="T104:V104"/>
    <mergeCell ref="E688:E689"/>
    <mergeCell ref="F688:F689"/>
    <mergeCell ref="G687:I687"/>
    <mergeCell ref="G688:G689"/>
    <mergeCell ref="H688:H689"/>
    <mergeCell ref="I688:I689"/>
    <mergeCell ref="E687:F687"/>
    <mergeCell ref="E157:F157"/>
    <mergeCell ref="E210:F210"/>
    <mergeCell ref="E316:F316"/>
    <mergeCell ref="E369:F369"/>
    <mergeCell ref="E422:F422"/>
    <mergeCell ref="E370:E371"/>
    <mergeCell ref="F370:F371"/>
    <mergeCell ref="E317:E318"/>
    <mergeCell ref="F317:F318"/>
    <mergeCell ref="I476:I477"/>
    <mergeCell ref="E529:E530"/>
    <mergeCell ref="G583:I583"/>
    <mergeCell ref="G584:G585"/>
    <mergeCell ref="H584:H585"/>
    <mergeCell ref="I584:I585"/>
    <mergeCell ref="E583:F583"/>
    <mergeCell ref="G635:I635"/>
    <mergeCell ref="G636:G637"/>
    <mergeCell ref="H636:H637"/>
    <mergeCell ref="I636:I637"/>
    <mergeCell ref="E635:F635"/>
    <mergeCell ref="G316:I316"/>
    <mergeCell ref="G317:G318"/>
    <mergeCell ref="I317:I318"/>
    <mergeCell ref="G369:I369"/>
    <mergeCell ref="G370:G371"/>
    <mergeCell ref="H370:H371"/>
    <mergeCell ref="H317:H318"/>
    <mergeCell ref="F529:F530"/>
    <mergeCell ref="G528:I528"/>
    <mergeCell ref="G529:G530"/>
    <mergeCell ref="H529:H530"/>
    <mergeCell ref="I529:I530"/>
    <mergeCell ref="E528:F528"/>
    <mergeCell ref="G422:I422"/>
    <mergeCell ref="G423:G424"/>
    <mergeCell ref="H423:H424"/>
    <mergeCell ref="I423:I424"/>
    <mergeCell ref="G475:I475"/>
    <mergeCell ref="G476:G477"/>
    <mergeCell ref="B636:B637"/>
    <mergeCell ref="C636:C637"/>
    <mergeCell ref="D584:D585"/>
    <mergeCell ref="E423:E424"/>
    <mergeCell ref="E584:E585"/>
    <mergeCell ref="F584:F585"/>
    <mergeCell ref="C5:C6"/>
    <mergeCell ref="D5:D6"/>
    <mergeCell ref="B5:B6"/>
    <mergeCell ref="B529:B530"/>
    <mergeCell ref="C529:C530"/>
    <mergeCell ref="D529:D530"/>
    <mergeCell ref="B211:B212"/>
    <mergeCell ref="E475:F475"/>
    <mergeCell ref="E476:E477"/>
    <mergeCell ref="F476:F477"/>
    <mergeCell ref="E158:E159"/>
    <mergeCell ref="F158:F159"/>
    <mergeCell ref="B157:D157"/>
    <mergeCell ref="B158:B159"/>
    <mergeCell ref="C158:C159"/>
    <mergeCell ref="D158:D159"/>
    <mergeCell ref="B475:D475"/>
    <mergeCell ref="B476:B477"/>
    <mergeCell ref="C476:C477"/>
    <mergeCell ref="D476:D477"/>
    <mergeCell ref="B370:B371"/>
    <mergeCell ref="B422:D422"/>
    <mergeCell ref="B423:B424"/>
    <mergeCell ref="C423:C424"/>
    <mergeCell ref="D423:D424"/>
    <mergeCell ref="C370:C371"/>
    <mergeCell ref="D370:D371"/>
    <mergeCell ref="B264:B265"/>
    <mergeCell ref="C317:C318"/>
    <mergeCell ref="D317:D318"/>
    <mergeCell ref="C264:C265"/>
    <mergeCell ref="C211:C212"/>
    <mergeCell ref="F105:F106"/>
    <mergeCell ref="G105:G106"/>
    <mergeCell ref="H105:H106"/>
    <mergeCell ref="A4:A6"/>
    <mergeCell ref="B54:D54"/>
    <mergeCell ref="B104:D104"/>
    <mergeCell ref="B105:B106"/>
    <mergeCell ref="C105:C106"/>
    <mergeCell ref="D105:D106"/>
    <mergeCell ref="H104:I104"/>
    <mergeCell ref="E104:G104"/>
    <mergeCell ref="A54:A56"/>
    <mergeCell ref="A104:A106"/>
    <mergeCell ref="B55:B56"/>
    <mergeCell ref="C55:C56"/>
    <mergeCell ref="D55:D56"/>
    <mergeCell ref="E4:F4"/>
    <mergeCell ref="E55:E56"/>
    <mergeCell ref="F55:F56"/>
    <mergeCell ref="E54:F54"/>
    <mergeCell ref="E105:E106"/>
    <mergeCell ref="B4:D4"/>
    <mergeCell ref="E5:E6"/>
    <mergeCell ref="F5:F6"/>
    <mergeCell ref="H158:H159"/>
    <mergeCell ref="I158:I159"/>
    <mergeCell ref="G4:I4"/>
    <mergeCell ref="G5:G6"/>
    <mergeCell ref="H5:H6"/>
    <mergeCell ref="I5:I6"/>
    <mergeCell ref="G54:I54"/>
    <mergeCell ref="G55:G56"/>
    <mergeCell ref="I105:I106"/>
    <mergeCell ref="H55:H56"/>
    <mergeCell ref="I55:I56"/>
    <mergeCell ref="B687:D687"/>
    <mergeCell ref="D636:D637"/>
    <mergeCell ref="E636:E637"/>
    <mergeCell ref="F636:F637"/>
    <mergeCell ref="A528:A530"/>
    <mergeCell ref="B369:D369"/>
    <mergeCell ref="D211:D212"/>
    <mergeCell ref="H476:H477"/>
    <mergeCell ref="F423:F424"/>
    <mergeCell ref="G263:I263"/>
    <mergeCell ref="G264:G265"/>
    <mergeCell ref="A687:A689"/>
    <mergeCell ref="B583:D583"/>
    <mergeCell ref="B584:B585"/>
    <mergeCell ref="C584:C585"/>
    <mergeCell ref="A316:A318"/>
    <mergeCell ref="A635:A637"/>
    <mergeCell ref="A369:A371"/>
    <mergeCell ref="A583:A585"/>
    <mergeCell ref="B528:D528"/>
    <mergeCell ref="B688:B689"/>
    <mergeCell ref="C688:C689"/>
    <mergeCell ref="D688:D689"/>
    <mergeCell ref="B635:D635"/>
    <mergeCell ref="A157:A159"/>
    <mergeCell ref="A210:A212"/>
    <mergeCell ref="A263:A265"/>
    <mergeCell ref="A475:A477"/>
    <mergeCell ref="A422:A424"/>
    <mergeCell ref="B316:D316"/>
    <mergeCell ref="B317:B318"/>
    <mergeCell ref="G210:I210"/>
    <mergeCell ref="G211:G212"/>
    <mergeCell ref="H211:H212"/>
    <mergeCell ref="I211:I212"/>
    <mergeCell ref="E264:E265"/>
    <mergeCell ref="F264:F265"/>
    <mergeCell ref="E211:E212"/>
    <mergeCell ref="F211:F212"/>
    <mergeCell ref="E263:F263"/>
    <mergeCell ref="H264:H265"/>
    <mergeCell ref="I264:I265"/>
    <mergeCell ref="B210:D210"/>
    <mergeCell ref="B263:D263"/>
    <mergeCell ref="D264:D265"/>
    <mergeCell ref="I370:I371"/>
    <mergeCell ref="G157:I157"/>
    <mergeCell ref="G158:G159"/>
    <mergeCell ref="J4:K4"/>
    <mergeCell ref="L4:N4"/>
    <mergeCell ref="J5:J6"/>
    <mergeCell ref="K5:K6"/>
    <mergeCell ref="L5:L6"/>
    <mergeCell ref="M5:M6"/>
    <mergeCell ref="N5:N6"/>
    <mergeCell ref="J54:K54"/>
    <mergeCell ref="L54:N54"/>
    <mergeCell ref="J55:J56"/>
    <mergeCell ref="K55:K56"/>
    <mergeCell ref="L55:L56"/>
    <mergeCell ref="M55:M56"/>
    <mergeCell ref="N55:N56"/>
    <mergeCell ref="J104:L104"/>
    <mergeCell ref="M104:N104"/>
    <mergeCell ref="J105:J106"/>
    <mergeCell ref="K105:K106"/>
    <mergeCell ref="L105:L106"/>
    <mergeCell ref="M105:M106"/>
    <mergeCell ref="N105:N106"/>
    <mergeCell ref="J157:K157"/>
    <mergeCell ref="L157:N157"/>
    <mergeCell ref="J158:J159"/>
    <mergeCell ref="K158:K159"/>
    <mergeCell ref="L158:L159"/>
    <mergeCell ref="M158:M159"/>
    <mergeCell ref="N158:N159"/>
    <mergeCell ref="J210:K210"/>
    <mergeCell ref="L210:N210"/>
    <mergeCell ref="J211:J212"/>
    <mergeCell ref="K211:K212"/>
    <mergeCell ref="L211:L212"/>
    <mergeCell ref="M211:M212"/>
    <mergeCell ref="N211:N212"/>
    <mergeCell ref="J263:K263"/>
    <mergeCell ref="L263:N263"/>
    <mergeCell ref="J264:J265"/>
    <mergeCell ref="K264:K265"/>
    <mergeCell ref="L264:L265"/>
    <mergeCell ref="M264:M265"/>
    <mergeCell ref="N264:N265"/>
    <mergeCell ref="J316:K316"/>
    <mergeCell ref="L316:N316"/>
    <mergeCell ref="J317:J318"/>
    <mergeCell ref="K317:K318"/>
    <mergeCell ref="L317:L318"/>
    <mergeCell ref="M317:M318"/>
    <mergeCell ref="N317:N318"/>
    <mergeCell ref="J369:K369"/>
    <mergeCell ref="L369:N369"/>
    <mergeCell ref="J370:J371"/>
    <mergeCell ref="K370:K371"/>
    <mergeCell ref="L370:L371"/>
    <mergeCell ref="M370:M371"/>
    <mergeCell ref="N370:N371"/>
    <mergeCell ref="J422:K422"/>
    <mergeCell ref="L422:N422"/>
    <mergeCell ref="J423:J424"/>
    <mergeCell ref="K423:K424"/>
    <mergeCell ref="L423:L424"/>
    <mergeCell ref="M423:M424"/>
    <mergeCell ref="N423:N424"/>
    <mergeCell ref="J475:K475"/>
    <mergeCell ref="L475:N475"/>
    <mergeCell ref="J476:J477"/>
    <mergeCell ref="K476:K477"/>
    <mergeCell ref="L476:L477"/>
    <mergeCell ref="M476:M477"/>
    <mergeCell ref="N476:N477"/>
    <mergeCell ref="J528:K528"/>
    <mergeCell ref="L528:N528"/>
    <mergeCell ref="J529:J530"/>
    <mergeCell ref="K529:K530"/>
    <mergeCell ref="L529:L530"/>
    <mergeCell ref="M529:M530"/>
    <mergeCell ref="N529:N530"/>
    <mergeCell ref="J583:K583"/>
    <mergeCell ref="L583:N583"/>
    <mergeCell ref="J584:J585"/>
    <mergeCell ref="K584:K585"/>
    <mergeCell ref="L584:L585"/>
    <mergeCell ref="M584:M585"/>
    <mergeCell ref="N584:N585"/>
    <mergeCell ref="J688:J689"/>
    <mergeCell ref="K688:K689"/>
    <mergeCell ref="L688:L689"/>
    <mergeCell ref="M688:M689"/>
    <mergeCell ref="N688:N689"/>
    <mergeCell ref="J635:K635"/>
    <mergeCell ref="L635:N635"/>
    <mergeCell ref="J636:J637"/>
    <mergeCell ref="K636:K637"/>
    <mergeCell ref="L636:L637"/>
    <mergeCell ref="M636:M637"/>
    <mergeCell ref="N636:N637"/>
    <mergeCell ref="J687:K687"/>
    <mergeCell ref="L687:N687"/>
    <mergeCell ref="O4:P4"/>
    <mergeCell ref="Q4:S4"/>
    <mergeCell ref="O5:O6"/>
    <mergeCell ref="P5:P6"/>
    <mergeCell ref="Q5:Q6"/>
    <mergeCell ref="R5:R6"/>
    <mergeCell ref="S5:S6"/>
    <mergeCell ref="O54:P54"/>
    <mergeCell ref="Q54:S54"/>
    <mergeCell ref="O55:O56"/>
    <mergeCell ref="P55:P56"/>
    <mergeCell ref="Q55:Q56"/>
    <mergeCell ref="R55:R56"/>
    <mergeCell ref="S55:S56"/>
    <mergeCell ref="O104:Q104"/>
    <mergeCell ref="R104:S104"/>
    <mergeCell ref="O105:O106"/>
    <mergeCell ref="P105:P106"/>
    <mergeCell ref="Q105:Q106"/>
    <mergeCell ref="R105:R106"/>
    <mergeCell ref="S105:S106"/>
    <mergeCell ref="O157:P157"/>
    <mergeCell ref="Q157:S157"/>
    <mergeCell ref="O158:O159"/>
    <mergeCell ref="P158:P159"/>
    <mergeCell ref="Q158:Q159"/>
    <mergeCell ref="R158:R159"/>
    <mergeCell ref="S158:S159"/>
    <mergeCell ref="O210:P210"/>
    <mergeCell ref="Q210:S210"/>
    <mergeCell ref="O211:O212"/>
    <mergeCell ref="P211:P212"/>
    <mergeCell ref="Q211:Q212"/>
    <mergeCell ref="R211:R212"/>
    <mergeCell ref="S211:S212"/>
    <mergeCell ref="O263:P263"/>
    <mergeCell ref="Q263:S263"/>
    <mergeCell ref="O264:O265"/>
    <mergeCell ref="P264:P265"/>
    <mergeCell ref="Q264:Q265"/>
    <mergeCell ref="R264:R265"/>
    <mergeCell ref="S264:S265"/>
    <mergeCell ref="O316:P316"/>
    <mergeCell ref="Q316:S316"/>
    <mergeCell ref="O317:O318"/>
    <mergeCell ref="P317:P318"/>
    <mergeCell ref="Q317:Q318"/>
    <mergeCell ref="R317:R318"/>
    <mergeCell ref="S317:S318"/>
    <mergeCell ref="O369:P369"/>
    <mergeCell ref="Q369:S369"/>
    <mergeCell ref="O370:O371"/>
    <mergeCell ref="P370:P371"/>
    <mergeCell ref="Q370:Q371"/>
    <mergeCell ref="R370:R371"/>
    <mergeCell ref="S370:S371"/>
    <mergeCell ref="O422:P422"/>
    <mergeCell ref="Q422:S422"/>
    <mergeCell ref="O423:O424"/>
    <mergeCell ref="P423:P424"/>
    <mergeCell ref="Q423:Q424"/>
    <mergeCell ref="R423:R424"/>
    <mergeCell ref="S423:S424"/>
    <mergeCell ref="Q584:Q585"/>
    <mergeCell ref="R584:R585"/>
    <mergeCell ref="S584:S585"/>
    <mergeCell ref="O475:P475"/>
    <mergeCell ref="Q475:S475"/>
    <mergeCell ref="O476:O477"/>
    <mergeCell ref="P476:P477"/>
    <mergeCell ref="Q476:Q477"/>
    <mergeCell ref="R476:R477"/>
    <mergeCell ref="S476:S477"/>
    <mergeCell ref="O528:P528"/>
    <mergeCell ref="Q528:S528"/>
    <mergeCell ref="A2:R2"/>
    <mergeCell ref="O688:O689"/>
    <mergeCell ref="P688:P689"/>
    <mergeCell ref="Q688:Q689"/>
    <mergeCell ref="R688:R689"/>
    <mergeCell ref="S688:S689"/>
    <mergeCell ref="O635:P635"/>
    <mergeCell ref="Q635:S635"/>
    <mergeCell ref="O636:O637"/>
    <mergeCell ref="P636:P637"/>
    <mergeCell ref="Q636:Q637"/>
    <mergeCell ref="R636:R637"/>
    <mergeCell ref="S636:S637"/>
    <mergeCell ref="O687:P687"/>
    <mergeCell ref="Q687:S687"/>
    <mergeCell ref="O529:O530"/>
    <mergeCell ref="P529:P530"/>
    <mergeCell ref="Q529:Q530"/>
    <mergeCell ref="R529:R530"/>
    <mergeCell ref="S529:S530"/>
    <mergeCell ref="O583:P583"/>
    <mergeCell ref="Q583:S583"/>
    <mergeCell ref="O584:O585"/>
    <mergeCell ref="P584:P585"/>
    <mergeCell ref="W475:W477"/>
    <mergeCell ref="W528:W530"/>
    <mergeCell ref="W583:W585"/>
    <mergeCell ref="W635:W637"/>
    <mergeCell ref="W687:W689"/>
    <mergeCell ref="W4:W6"/>
    <mergeCell ref="W54:W56"/>
    <mergeCell ref="W104:W106"/>
    <mergeCell ref="W157:W159"/>
    <mergeCell ref="W210:W212"/>
    <mergeCell ref="W263:W265"/>
    <mergeCell ref="W316:W318"/>
    <mergeCell ref="W369:W371"/>
    <mergeCell ref="W422:W42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cellComments="asDisplayed" useFirstPageNumber="1" r:id="rId1"/>
  <headerFooter alignWithMargins="0">
    <oddFooter>&amp;C&amp;P</oddFooter>
  </headerFooter>
  <rowBreaks count="13" manualBreakCount="13">
    <brk id="53" max="22" man="1"/>
    <brk id="103" max="22" man="1"/>
    <brk id="156" max="22" man="1"/>
    <brk id="209" max="22" man="1"/>
    <brk id="262" max="22" man="1"/>
    <brk id="315" max="22" man="1"/>
    <brk id="368" max="22" man="1"/>
    <brk id="421" max="22" man="1"/>
    <brk id="474" max="22" man="1"/>
    <brk id="527" max="22" man="1"/>
    <brk id="581" max="22" man="1"/>
    <brk id="634" max="22" man="1"/>
    <brk id="685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Kom Ph12</cp:lastModifiedBy>
  <cp:revision>8</cp:revision>
  <cp:lastPrinted>2025-05-05T11:03:23Z</cp:lastPrinted>
  <dcterms:created xsi:type="dcterms:W3CDTF">2001-03-27T11:21:03Z</dcterms:created>
  <dcterms:modified xsi:type="dcterms:W3CDTF">2025-05-21T07:12:06Z</dcterms:modified>
</cp:coreProperties>
</file>